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2-CONTRACTS\1 - SC Contract # 4400033431 - $1 Buyout\20 - South Carolina Worksheets\"/>
    </mc:Choice>
  </mc:AlternateContent>
  <xr:revisionPtr revIDLastSave="0" documentId="13_ncr:1_{67E65CB4-C41A-4943-A949-A892F0112D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6.75%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7" l="1"/>
  <c r="B26" i="7"/>
  <c r="F18" i="7"/>
  <c r="B18" i="7"/>
  <c r="F10" i="7"/>
  <c r="B10" i="7"/>
</calcChain>
</file>

<file path=xl/sharedStrings.xml><?xml version="1.0" encoding="utf-8"?>
<sst xmlns="http://schemas.openxmlformats.org/spreadsheetml/2006/main" count="34" uniqueCount="16">
  <si>
    <t>Monthly Payment</t>
  </si>
  <si>
    <t>Term (years)</t>
  </si>
  <si>
    <t>Annual Payment</t>
  </si>
  <si>
    <t>Term (months)</t>
  </si>
  <si>
    <t>* The Index Rate shall equal the stated yield for "Bank Prime Loan" as reported by the Federal Reserve on a weekly average bassis for the week preceding the date the Interest Rate is established, as as published in the last publication of the Federal Reserve Statistical Release H.15 (https://www.federalreserve.gov/releases/h15/) under the heading "Bank Prime Loan".</t>
  </si>
  <si>
    <t>Index Rate*</t>
  </si>
  <si>
    <t>Rate Calculation Sheet</t>
  </si>
  <si>
    <t>36 Month Term:  Annual Payment in Advance</t>
  </si>
  <si>
    <t>36 Month Term: Monthly Payment in Arrears</t>
  </si>
  <si>
    <t>48 Month Term:  Annual Payment in Advance</t>
  </si>
  <si>
    <t>48 Month Term: Monthly Payment in Arrears</t>
  </si>
  <si>
    <t>60 Month Term: Monthly Payment in Arrears</t>
  </si>
  <si>
    <t>60 Month Term: Annual Payment in Advance</t>
  </si>
  <si>
    <t>Lease Rate Factor</t>
  </si>
  <si>
    <t>Equipment Cost                                            (Please include sales tax amount)</t>
  </si>
  <si>
    <t>(Enter amount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</si>
</sst>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3" fillId="0" borderId="0" xfId="0" applyNumberFormat="1" applyFont="1" applyAlignment="1">
      <alignment vertical="center"/>
    </xf>
    <xf numFmtId="8" fontId="0" fillId="0" borderId="0" xfId="0" applyNumberFormat="1"/>
    <xf numFmtId="0" fontId="2" fillId="0" borderId="0" xfId="0" applyFont="1" applyAlignment="1">
      <alignment horizontal="center" wrapText="1"/>
    </xf>
    <xf numFmtId="164" fontId="0" fillId="0" borderId="0" xfId="0" applyNumberFormat="1"/>
    <xf numFmtId="0" fontId="0" fillId="0" borderId="5" xfId="0" applyBorder="1"/>
    <xf numFmtId="164" fontId="0" fillId="5" borderId="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3" borderId="1" xfId="0" applyFill="1" applyBorder="1"/>
    <xf numFmtId="10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horizontal="center" vertical="center" wrapText="1"/>
    </xf>
    <xf numFmtId="164" fontId="11" fillId="6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1455420</xdr:colOff>
      <xdr:row>0</xdr:row>
      <xdr:rowOff>742950</xdr:rowOff>
    </xdr:to>
    <xdr:pic>
      <xdr:nvPicPr>
        <xdr:cNvPr id="2" name="Picture 1" descr="OntLogo_Full">
          <a:extLst>
            <a:ext uri="{FF2B5EF4-FFF2-40B4-BE49-F238E27FC236}">
              <a16:creationId xmlns:a16="http://schemas.microsoft.com/office/drawing/2014/main" id="{D287E54F-5787-4D85-B67E-D9FFF5A2C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34112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1455420</xdr:colOff>
      <xdr:row>0</xdr:row>
      <xdr:rowOff>742950</xdr:rowOff>
    </xdr:to>
    <xdr:pic>
      <xdr:nvPicPr>
        <xdr:cNvPr id="3" name="Picture 2" descr="OntLogo_Full">
          <a:extLst>
            <a:ext uri="{FF2B5EF4-FFF2-40B4-BE49-F238E27FC236}">
              <a16:creationId xmlns:a16="http://schemas.microsoft.com/office/drawing/2014/main" id="{28FD0207-7C25-4864-B0D8-320821A94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341120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1455420</xdr:colOff>
      <xdr:row>0</xdr:row>
      <xdr:rowOff>742950</xdr:rowOff>
    </xdr:to>
    <xdr:pic>
      <xdr:nvPicPr>
        <xdr:cNvPr id="4" name="Picture 3" descr="OntLogo_Full">
          <a:extLst>
            <a:ext uri="{FF2B5EF4-FFF2-40B4-BE49-F238E27FC236}">
              <a16:creationId xmlns:a16="http://schemas.microsoft.com/office/drawing/2014/main" id="{6A347053-0046-49DD-80F9-3232AE5B9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34112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E317-F6BC-4CBD-BA40-3FC1C6525067}">
  <dimension ref="A1:I35"/>
  <sheetViews>
    <sheetView tabSelected="1" topLeftCell="A4" zoomScaleNormal="100" workbookViewId="0">
      <selection activeCell="D31" sqref="D31"/>
    </sheetView>
  </sheetViews>
  <sheetFormatPr defaultColWidth="8.85546875" defaultRowHeight="15" x14ac:dyDescent="0.25"/>
  <cols>
    <col min="1" max="1" width="37.7109375" customWidth="1"/>
    <col min="2" max="2" width="14.85546875" customWidth="1"/>
    <col min="3" max="4" width="16.7109375" customWidth="1"/>
    <col min="5" max="5" width="37.7109375" customWidth="1"/>
    <col min="6" max="6" width="14.85546875" customWidth="1"/>
    <col min="7" max="7" width="12" bestFit="1" customWidth="1"/>
    <col min="8" max="8" width="11.140625" bestFit="1" customWidth="1"/>
  </cols>
  <sheetData>
    <row r="1" spans="1:9" ht="63" customHeight="1" x14ac:dyDescent="0.25">
      <c r="A1" s="19"/>
      <c r="B1" s="19"/>
      <c r="C1" s="19"/>
      <c r="D1" s="19"/>
      <c r="E1" s="19"/>
      <c r="F1" s="19"/>
    </row>
    <row r="2" spans="1:9" ht="21" customHeight="1" thickBot="1" x14ac:dyDescent="0.3">
      <c r="A2" s="20"/>
      <c r="B2" s="20"/>
      <c r="C2" s="20"/>
      <c r="D2" s="20"/>
      <c r="E2" s="20"/>
      <c r="F2" s="20"/>
    </row>
    <row r="3" spans="1:9" ht="33.75" customHeight="1" thickBot="1" x14ac:dyDescent="0.3">
      <c r="A3" s="21" t="s">
        <v>6</v>
      </c>
      <c r="B3" s="22"/>
      <c r="C3" s="22"/>
      <c r="D3" s="22"/>
      <c r="E3" s="22"/>
      <c r="F3" s="23"/>
    </row>
    <row r="4" spans="1:9" ht="52.5" customHeight="1" thickBot="1" x14ac:dyDescent="0.3">
      <c r="A4" s="24" t="s">
        <v>4</v>
      </c>
      <c r="B4" s="25"/>
      <c r="C4" s="25"/>
      <c r="D4" s="25"/>
      <c r="E4" s="25"/>
      <c r="F4" s="26"/>
    </row>
    <row r="5" spans="1:9" ht="6" customHeight="1" thickBot="1" x14ac:dyDescent="0.3">
      <c r="A5" s="27"/>
      <c r="B5" s="28"/>
      <c r="C5" s="28"/>
      <c r="D5" s="28"/>
      <c r="E5" s="28"/>
      <c r="F5" s="29"/>
    </row>
    <row r="6" spans="1:9" ht="42" customHeight="1" thickBot="1" x14ac:dyDescent="0.3">
      <c r="A6" s="30" t="s">
        <v>14</v>
      </c>
      <c r="B6" s="31"/>
      <c r="C6" s="32"/>
      <c r="D6" s="33"/>
      <c r="E6" s="34"/>
      <c r="F6" s="35"/>
    </row>
    <row r="7" spans="1:9" ht="15.75" customHeight="1" x14ac:dyDescent="0.25">
      <c r="A7" s="16"/>
      <c r="B7" s="16"/>
      <c r="C7" s="36" t="s">
        <v>15</v>
      </c>
      <c r="D7" s="36"/>
      <c r="E7" s="15"/>
      <c r="F7" s="15"/>
    </row>
    <row r="8" spans="1:9" ht="20.25" customHeight="1" thickBot="1" x14ac:dyDescent="0.35">
      <c r="A8" s="14"/>
      <c r="B8" s="14"/>
      <c r="C8" s="13"/>
      <c r="D8" s="5"/>
      <c r="E8" s="5"/>
      <c r="F8" s="5"/>
      <c r="G8" s="5"/>
      <c r="H8" s="5"/>
      <c r="I8" s="5"/>
    </row>
    <row r="9" spans="1:9" ht="15.75" thickBot="1" x14ac:dyDescent="0.3">
      <c r="A9" s="37" t="s">
        <v>7</v>
      </c>
      <c r="B9" s="38"/>
      <c r="E9" s="17" t="s">
        <v>8</v>
      </c>
      <c r="F9" s="18"/>
    </row>
    <row r="10" spans="1:9" x14ac:dyDescent="0.25">
      <c r="A10" s="7" t="s">
        <v>2</v>
      </c>
      <c r="B10" s="8">
        <f>-PMT(B13,B11,C6,,1)</f>
        <v>0</v>
      </c>
      <c r="E10" s="7" t="s">
        <v>0</v>
      </c>
      <c r="F10" s="8">
        <f>-PMT(F13,F11,C6,,)</f>
        <v>0</v>
      </c>
      <c r="G10" s="6"/>
      <c r="H10" s="4"/>
    </row>
    <row r="11" spans="1:9" x14ac:dyDescent="0.25">
      <c r="A11" s="1" t="s">
        <v>1</v>
      </c>
      <c r="B11" s="2">
        <v>3</v>
      </c>
      <c r="E11" s="1" t="s">
        <v>3</v>
      </c>
      <c r="F11" s="2">
        <v>36</v>
      </c>
    </row>
    <row r="12" spans="1:9" x14ac:dyDescent="0.25">
      <c r="A12" s="10" t="s">
        <v>5</v>
      </c>
      <c r="B12" s="11">
        <v>6.7500000000000004E-2</v>
      </c>
      <c r="C12" s="6"/>
      <c r="E12" s="10" t="s">
        <v>5</v>
      </c>
      <c r="F12" s="11">
        <v>6.7500000000000004E-2</v>
      </c>
    </row>
    <row r="13" spans="1:9" hidden="1" x14ac:dyDescent="0.25">
      <c r="A13" s="1"/>
      <c r="B13" s="12">
        <v>9.7500000000000003E-2</v>
      </c>
      <c r="C13" s="6"/>
      <c r="E13" s="1"/>
      <c r="F13" s="12">
        <v>8.2100000000000003E-3</v>
      </c>
    </row>
    <row r="14" spans="1:9" x14ac:dyDescent="0.25">
      <c r="A14" s="1" t="s">
        <v>13</v>
      </c>
      <c r="B14" s="12">
        <v>0.36477999999999999</v>
      </c>
      <c r="E14" s="1" t="s">
        <v>13</v>
      </c>
      <c r="F14" s="12">
        <v>3.2199999999999999E-2</v>
      </c>
    </row>
    <row r="15" spans="1:9" x14ac:dyDescent="0.25">
      <c r="B15" s="9"/>
      <c r="F15" s="9"/>
    </row>
    <row r="16" spans="1:9" ht="15.75" thickBot="1" x14ac:dyDescent="0.3">
      <c r="B16" s="9"/>
      <c r="F16" s="9"/>
    </row>
    <row r="17" spans="1:6" ht="15.75" thickBot="1" x14ac:dyDescent="0.3">
      <c r="A17" s="17" t="s">
        <v>9</v>
      </c>
      <c r="B17" s="18"/>
      <c r="E17" s="17" t="s">
        <v>10</v>
      </c>
      <c r="F17" s="18"/>
    </row>
    <row r="18" spans="1:6" x14ac:dyDescent="0.25">
      <c r="A18" s="7" t="s">
        <v>2</v>
      </c>
      <c r="B18" s="8">
        <f>-PMT(B21,B19,C6,,1)</f>
        <v>0</v>
      </c>
      <c r="E18" s="7" t="s">
        <v>0</v>
      </c>
      <c r="F18" s="8">
        <f>-PMT(F21,F19,C6,,)</f>
        <v>0</v>
      </c>
    </row>
    <row r="19" spans="1:6" x14ac:dyDescent="0.25">
      <c r="A19" s="1" t="s">
        <v>1</v>
      </c>
      <c r="B19" s="2">
        <v>4</v>
      </c>
      <c r="E19" s="1" t="s">
        <v>3</v>
      </c>
      <c r="F19" s="2">
        <v>48</v>
      </c>
    </row>
    <row r="20" spans="1:6" x14ac:dyDescent="0.25">
      <c r="A20" s="10" t="s">
        <v>5</v>
      </c>
      <c r="B20" s="11">
        <v>6.7500000000000004E-2</v>
      </c>
      <c r="E20" s="10" t="s">
        <v>5</v>
      </c>
      <c r="F20" s="11">
        <v>6.7500000000000004E-2</v>
      </c>
    </row>
    <row r="21" spans="1:6" hidden="1" x14ac:dyDescent="0.25">
      <c r="A21" s="1"/>
      <c r="B21" s="12">
        <v>0.11749999999999999</v>
      </c>
      <c r="E21" s="1"/>
      <c r="F21" s="12">
        <v>9.8799999999999999E-3</v>
      </c>
    </row>
    <row r="22" spans="1:6" x14ac:dyDescent="0.25">
      <c r="A22" s="1" t="s">
        <v>13</v>
      </c>
      <c r="B22" s="12">
        <v>0.29307</v>
      </c>
      <c r="E22" s="1" t="s">
        <v>13</v>
      </c>
      <c r="F22" s="12">
        <v>2.6259999999999999E-2</v>
      </c>
    </row>
    <row r="23" spans="1:6" x14ac:dyDescent="0.25">
      <c r="B23" s="9"/>
      <c r="F23" s="9"/>
    </row>
    <row r="24" spans="1:6" ht="15.75" thickBot="1" x14ac:dyDescent="0.3"/>
    <row r="25" spans="1:6" ht="15.75" thickBot="1" x14ac:dyDescent="0.3">
      <c r="A25" s="17" t="s">
        <v>12</v>
      </c>
      <c r="B25" s="18"/>
      <c r="E25" s="17" t="s">
        <v>11</v>
      </c>
      <c r="F25" s="18"/>
    </row>
    <row r="26" spans="1:6" x14ac:dyDescent="0.25">
      <c r="A26" s="7" t="s">
        <v>2</v>
      </c>
      <c r="B26" s="8">
        <f>-PMT(B29,B27,C6,,1)</f>
        <v>0</v>
      </c>
      <c r="E26" s="7" t="s">
        <v>0</v>
      </c>
      <c r="F26" s="8">
        <f>-PMT(F29,F27,C6,,)</f>
        <v>0</v>
      </c>
    </row>
    <row r="27" spans="1:6" x14ac:dyDescent="0.25">
      <c r="A27" s="1" t="s">
        <v>1</v>
      </c>
      <c r="B27" s="2">
        <v>5</v>
      </c>
      <c r="E27" s="1" t="s">
        <v>3</v>
      </c>
      <c r="F27" s="2">
        <v>60</v>
      </c>
    </row>
    <row r="28" spans="1:6" x14ac:dyDescent="0.25">
      <c r="A28" s="10" t="s">
        <v>5</v>
      </c>
      <c r="B28" s="11">
        <v>6.7500000000000004E-2</v>
      </c>
      <c r="E28" s="10" t="s">
        <v>5</v>
      </c>
      <c r="F28" s="11">
        <v>6.7500000000000004E-2</v>
      </c>
    </row>
    <row r="29" spans="1:6" hidden="1" x14ac:dyDescent="0.25">
      <c r="A29" s="1"/>
      <c r="B29" s="12">
        <v>0.1275</v>
      </c>
      <c r="E29" s="1"/>
      <c r="F29" s="12">
        <v>1.0710000000000001E-2</v>
      </c>
    </row>
    <row r="30" spans="1:6" x14ac:dyDescent="0.25">
      <c r="A30" s="1" t="s">
        <v>13</v>
      </c>
      <c r="B30" s="12">
        <v>0.25063000000000002</v>
      </c>
      <c r="E30" s="1" t="s">
        <v>13</v>
      </c>
      <c r="F30" s="12">
        <v>2.2679999999999999E-2</v>
      </c>
    </row>
    <row r="32" spans="1:6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" customHeight="1" x14ac:dyDescent="0.25">
      <c r="C35" s="3"/>
      <c r="D35" s="3"/>
    </row>
  </sheetData>
  <mergeCells count="14">
    <mergeCell ref="A25:B25"/>
    <mergeCell ref="E25:F25"/>
    <mergeCell ref="A1:F2"/>
    <mergeCell ref="A3:F3"/>
    <mergeCell ref="A4:F4"/>
    <mergeCell ref="A5:F5"/>
    <mergeCell ref="A6:B6"/>
    <mergeCell ref="C6:D6"/>
    <mergeCell ref="E6:F6"/>
    <mergeCell ref="C7:D7"/>
    <mergeCell ref="A9:B9"/>
    <mergeCell ref="E9:F9"/>
    <mergeCell ref="A17:B17"/>
    <mergeCell ref="E17:F17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6.75%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Amanda Barrett</cp:lastModifiedBy>
  <cp:revision/>
  <cp:lastPrinted>2025-01-03T17:13:01Z</cp:lastPrinted>
  <dcterms:created xsi:type="dcterms:W3CDTF">2016-04-15T15:36:19Z</dcterms:created>
  <dcterms:modified xsi:type="dcterms:W3CDTF">2025-12-22T21:31:25Z</dcterms:modified>
</cp:coreProperties>
</file>