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S:\SFAMMO\State Term Contract\G&amp;S\Vehicle Lifts (NASPO)\2023 NASPO - Vehicle Lifts and Garage Assoc. Equip - Copy\Particpating Addendum\Stertil-Koni USA\"/>
    </mc:Choice>
  </mc:AlternateContent>
  <xr:revisionPtr revIDLastSave="0" documentId="8_{EF4A8F29-1AC0-4AE5-AEC3-31B44E543072}" xr6:coauthVersionLast="47" xr6:coauthVersionMax="47" xr10:uidLastSave="{00000000-0000-0000-0000-000000000000}"/>
  <bookViews>
    <workbookView xWindow="-120" yWindow="-120" windowWidth="29040" windowHeight="15840" xr2:uid="{00000000-000D-0000-FFFF-FFFF00000000}"/>
  </bookViews>
  <sheets>
    <sheet name="Koni" sheetId="1" r:id="rId1"/>
  </sheets>
  <definedNames>
    <definedName name="_xlnm.Print_Area" localSheetId="0">Koni!$B$1:$I$1038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90" i="1" l="1"/>
  <c r="H590" i="1"/>
  <c r="G590" i="1"/>
  <c r="I589" i="1"/>
  <c r="H589" i="1"/>
  <c r="G589" i="1"/>
  <c r="I529" i="1"/>
  <c r="H529" i="1"/>
  <c r="G529" i="1"/>
  <c r="I241" i="1"/>
  <c r="H241" i="1"/>
  <c r="G241" i="1"/>
  <c r="I240" i="1"/>
  <c r="H240" i="1"/>
  <c r="G240" i="1"/>
  <c r="I239" i="1"/>
  <c r="H239" i="1"/>
  <c r="G239" i="1"/>
  <c r="I238" i="1"/>
  <c r="H238" i="1"/>
  <c r="G238" i="1"/>
  <c r="I237" i="1"/>
  <c r="H237" i="1"/>
  <c r="G237" i="1"/>
  <c r="I182" i="1"/>
  <c r="H182" i="1"/>
  <c r="G182" i="1"/>
  <c r="I181" i="1"/>
  <c r="H181" i="1"/>
  <c r="G181" i="1"/>
  <c r="I125" i="1"/>
  <c r="H125" i="1"/>
  <c r="G125" i="1"/>
  <c r="I124" i="1"/>
  <c r="H124" i="1"/>
  <c r="G124" i="1"/>
  <c r="I123" i="1"/>
  <c r="H123" i="1"/>
  <c r="G123" i="1"/>
  <c r="I700" i="1"/>
  <c r="H700" i="1"/>
  <c r="G700" i="1"/>
  <c r="I699" i="1"/>
  <c r="H699" i="1"/>
  <c r="G699" i="1"/>
  <c r="I698" i="1"/>
  <c r="H698" i="1"/>
  <c r="G698" i="1"/>
  <c r="I697" i="1"/>
  <c r="H697" i="1"/>
  <c r="G697" i="1"/>
  <c r="I516" i="1"/>
  <c r="H516" i="1"/>
  <c r="G516" i="1"/>
  <c r="I515" i="1"/>
  <c r="H515" i="1"/>
  <c r="G515" i="1"/>
  <c r="I514" i="1"/>
  <c r="H514" i="1"/>
  <c r="G514" i="1"/>
  <c r="I513" i="1"/>
  <c r="H513" i="1"/>
  <c r="G513" i="1"/>
  <c r="I512" i="1"/>
  <c r="H512" i="1"/>
  <c r="G512" i="1"/>
  <c r="I511" i="1"/>
  <c r="H511" i="1"/>
  <c r="G511" i="1"/>
  <c r="I1037" i="1" l="1"/>
  <c r="H1037" i="1"/>
  <c r="G1037" i="1"/>
  <c r="I1036" i="1"/>
  <c r="H1036" i="1"/>
  <c r="G1036" i="1"/>
  <c r="I1035" i="1"/>
  <c r="H1035" i="1"/>
  <c r="G1035" i="1"/>
  <c r="I1034" i="1"/>
  <c r="H1034" i="1"/>
  <c r="G1034" i="1"/>
  <c r="I1030" i="1"/>
  <c r="H1030" i="1"/>
  <c r="G1030" i="1"/>
  <c r="I1029" i="1"/>
  <c r="H1029" i="1"/>
  <c r="G1029" i="1"/>
  <c r="I1028" i="1"/>
  <c r="H1028" i="1"/>
  <c r="G1028" i="1"/>
  <c r="I1027" i="1"/>
  <c r="H1027" i="1"/>
  <c r="G1027" i="1"/>
  <c r="I1026" i="1"/>
  <c r="H1026" i="1"/>
  <c r="G1026" i="1"/>
  <c r="I1025" i="1"/>
  <c r="H1025" i="1"/>
  <c r="G1025" i="1"/>
  <c r="I1021" i="1"/>
  <c r="H1021" i="1"/>
  <c r="G1021" i="1"/>
  <c r="I1020" i="1"/>
  <c r="H1020" i="1"/>
  <c r="G1020" i="1"/>
  <c r="I1019" i="1"/>
  <c r="H1019" i="1"/>
  <c r="G1019" i="1"/>
  <c r="I1018" i="1"/>
  <c r="H1018" i="1"/>
  <c r="G1018" i="1"/>
  <c r="I1017" i="1"/>
  <c r="H1017" i="1"/>
  <c r="G1017" i="1"/>
  <c r="I1013" i="1"/>
  <c r="H1013" i="1"/>
  <c r="G1013" i="1"/>
  <c r="I1012" i="1"/>
  <c r="H1012" i="1"/>
  <c r="G1012" i="1"/>
  <c r="I1008" i="1"/>
  <c r="H1008" i="1"/>
  <c r="G1008" i="1"/>
  <c r="I1007" i="1"/>
  <c r="H1007" i="1"/>
  <c r="G1007" i="1"/>
  <c r="I1006" i="1"/>
  <c r="H1006" i="1"/>
  <c r="G1006" i="1"/>
  <c r="I1005" i="1"/>
  <c r="H1005" i="1"/>
  <c r="G1005" i="1"/>
  <c r="I998" i="1"/>
  <c r="H998" i="1"/>
  <c r="G998" i="1"/>
  <c r="I997" i="1"/>
  <c r="H997" i="1"/>
  <c r="G997" i="1"/>
  <c r="I996" i="1"/>
  <c r="H996" i="1"/>
  <c r="G996" i="1"/>
  <c r="I995" i="1"/>
  <c r="H995" i="1"/>
  <c r="G995" i="1"/>
  <c r="I994" i="1"/>
  <c r="H994" i="1"/>
  <c r="G994" i="1"/>
  <c r="I993" i="1"/>
  <c r="H993" i="1"/>
  <c r="G993" i="1"/>
  <c r="I992" i="1"/>
  <c r="H992" i="1"/>
  <c r="G992" i="1"/>
  <c r="I991" i="1"/>
  <c r="H991" i="1"/>
  <c r="G991" i="1"/>
  <c r="I990" i="1"/>
  <c r="H990" i="1"/>
  <c r="G990" i="1"/>
  <c r="I989" i="1"/>
  <c r="H989" i="1"/>
  <c r="G989" i="1"/>
  <c r="I988" i="1"/>
  <c r="H988" i="1"/>
  <c r="G988" i="1"/>
  <c r="I987" i="1"/>
  <c r="H987" i="1"/>
  <c r="G987" i="1"/>
  <c r="I983" i="1"/>
  <c r="H983" i="1"/>
  <c r="G983" i="1"/>
  <c r="I982" i="1"/>
  <c r="H982" i="1"/>
  <c r="G982" i="1"/>
  <c r="I981" i="1"/>
  <c r="H981" i="1"/>
  <c r="G981" i="1"/>
  <c r="I977" i="1"/>
  <c r="H977" i="1"/>
  <c r="G977" i="1"/>
  <c r="I976" i="1"/>
  <c r="H976" i="1"/>
  <c r="G976" i="1"/>
  <c r="I975" i="1"/>
  <c r="H975" i="1"/>
  <c r="G975" i="1"/>
  <c r="I974" i="1"/>
  <c r="H974" i="1"/>
  <c r="G974" i="1"/>
  <c r="I971" i="1"/>
  <c r="H971" i="1"/>
  <c r="G971" i="1"/>
  <c r="I970" i="1"/>
  <c r="H970" i="1"/>
  <c r="G970" i="1"/>
  <c r="I969" i="1"/>
  <c r="H969" i="1"/>
  <c r="G969" i="1"/>
  <c r="I965" i="1"/>
  <c r="H965" i="1"/>
  <c r="G965" i="1"/>
  <c r="I964" i="1"/>
  <c r="H964" i="1"/>
  <c r="G964" i="1"/>
  <c r="I962" i="1"/>
  <c r="H962" i="1"/>
  <c r="G962" i="1"/>
  <c r="I961" i="1"/>
  <c r="H961" i="1"/>
  <c r="G961" i="1"/>
  <c r="I960" i="1"/>
  <c r="H960" i="1"/>
  <c r="G960" i="1"/>
  <c r="I959" i="1"/>
  <c r="H959" i="1"/>
  <c r="G959" i="1"/>
  <c r="I958" i="1"/>
  <c r="H958" i="1"/>
  <c r="G958" i="1"/>
  <c r="I957" i="1"/>
  <c r="H957" i="1"/>
  <c r="G957" i="1"/>
  <c r="I956" i="1"/>
  <c r="H956" i="1"/>
  <c r="G956" i="1"/>
  <c r="I955" i="1"/>
  <c r="H955" i="1"/>
  <c r="G955" i="1"/>
  <c r="I954" i="1"/>
  <c r="H954" i="1"/>
  <c r="G954" i="1"/>
  <c r="I953" i="1"/>
  <c r="H953" i="1"/>
  <c r="G953" i="1"/>
  <c r="I952" i="1"/>
  <c r="H952" i="1"/>
  <c r="G952" i="1"/>
  <c r="I951" i="1"/>
  <c r="H951" i="1"/>
  <c r="G951" i="1"/>
  <c r="I950" i="1"/>
  <c r="H950" i="1"/>
  <c r="G950" i="1"/>
  <c r="I949" i="1"/>
  <c r="H949" i="1"/>
  <c r="G949" i="1"/>
  <c r="I948" i="1"/>
  <c r="H948" i="1"/>
  <c r="G948" i="1"/>
  <c r="I947" i="1"/>
  <c r="H947" i="1"/>
  <c r="G947" i="1"/>
  <c r="I946" i="1"/>
  <c r="H946" i="1"/>
  <c r="G946" i="1"/>
  <c r="I942" i="1"/>
  <c r="H942" i="1"/>
  <c r="G942" i="1"/>
  <c r="I941" i="1"/>
  <c r="H941" i="1"/>
  <c r="G941" i="1"/>
  <c r="I940" i="1"/>
  <c r="H940" i="1"/>
  <c r="G940" i="1"/>
  <c r="I939" i="1"/>
  <c r="H939" i="1"/>
  <c r="G939" i="1"/>
  <c r="I935" i="1"/>
  <c r="H935" i="1"/>
  <c r="G935" i="1"/>
  <c r="I933" i="1"/>
  <c r="H933" i="1"/>
  <c r="G933" i="1"/>
  <c r="I931" i="1"/>
  <c r="H931" i="1"/>
  <c r="G931" i="1"/>
  <c r="I929" i="1"/>
  <c r="H929" i="1"/>
  <c r="G929" i="1"/>
  <c r="I928" i="1"/>
  <c r="H928" i="1"/>
  <c r="G928" i="1"/>
  <c r="I927" i="1"/>
  <c r="H927" i="1"/>
  <c r="G927" i="1"/>
  <c r="I926" i="1"/>
  <c r="H926" i="1"/>
  <c r="G926" i="1"/>
  <c r="I925" i="1"/>
  <c r="H925" i="1"/>
  <c r="G925" i="1"/>
  <c r="I924" i="1"/>
  <c r="H924" i="1"/>
  <c r="G924" i="1"/>
  <c r="I920" i="1"/>
  <c r="H920" i="1"/>
  <c r="G920" i="1"/>
  <c r="I918" i="1"/>
  <c r="H918" i="1"/>
  <c r="G918" i="1"/>
  <c r="I917" i="1"/>
  <c r="H917" i="1"/>
  <c r="G917" i="1"/>
  <c r="I916" i="1"/>
  <c r="H916" i="1"/>
  <c r="G916" i="1"/>
  <c r="I915" i="1"/>
  <c r="H915" i="1"/>
  <c r="G915" i="1"/>
  <c r="I914" i="1"/>
  <c r="H914" i="1"/>
  <c r="G914" i="1"/>
  <c r="I913" i="1"/>
  <c r="H913" i="1"/>
  <c r="G913" i="1"/>
  <c r="I912" i="1"/>
  <c r="H912" i="1"/>
  <c r="G912" i="1"/>
  <c r="I911" i="1"/>
  <c r="H911" i="1"/>
  <c r="G911" i="1"/>
  <c r="I910" i="1"/>
  <c r="H910" i="1"/>
  <c r="G910" i="1"/>
  <c r="I909" i="1"/>
  <c r="H909" i="1"/>
  <c r="G909" i="1"/>
  <c r="I908" i="1"/>
  <c r="H908" i="1"/>
  <c r="G908" i="1"/>
  <c r="I907" i="1"/>
  <c r="H907" i="1"/>
  <c r="G907" i="1"/>
  <c r="I904" i="1"/>
  <c r="H904" i="1"/>
  <c r="G904" i="1"/>
  <c r="I903" i="1"/>
  <c r="H903" i="1"/>
  <c r="G903" i="1"/>
  <c r="I902" i="1"/>
  <c r="H902" i="1"/>
  <c r="G902" i="1"/>
  <c r="I901" i="1"/>
  <c r="H901" i="1"/>
  <c r="G901" i="1"/>
  <c r="I900" i="1"/>
  <c r="H900" i="1"/>
  <c r="G900" i="1"/>
  <c r="I898" i="1"/>
  <c r="H898" i="1"/>
  <c r="G898" i="1"/>
  <c r="I897" i="1"/>
  <c r="H897" i="1"/>
  <c r="G897" i="1"/>
  <c r="I896" i="1"/>
  <c r="H896" i="1"/>
  <c r="G896" i="1"/>
  <c r="I895" i="1"/>
  <c r="H895" i="1"/>
  <c r="G895" i="1"/>
  <c r="I894" i="1"/>
  <c r="H894" i="1"/>
  <c r="G894" i="1"/>
  <c r="I893" i="1"/>
  <c r="H893" i="1"/>
  <c r="G893" i="1"/>
  <c r="I892" i="1"/>
  <c r="H892" i="1"/>
  <c r="G892" i="1"/>
  <c r="I890" i="1"/>
  <c r="H890" i="1"/>
  <c r="G890" i="1"/>
  <c r="I889" i="1"/>
  <c r="H889" i="1"/>
  <c r="G889" i="1"/>
  <c r="I888" i="1"/>
  <c r="H888" i="1"/>
  <c r="G888" i="1"/>
  <c r="I885" i="1"/>
  <c r="H885" i="1"/>
  <c r="G885" i="1"/>
  <c r="I884" i="1"/>
  <c r="H884" i="1"/>
  <c r="G884" i="1"/>
  <c r="I883" i="1"/>
  <c r="H883" i="1"/>
  <c r="G883" i="1"/>
  <c r="I881" i="1"/>
  <c r="H881" i="1"/>
  <c r="G881" i="1"/>
  <c r="I880" i="1"/>
  <c r="H880" i="1"/>
  <c r="G880" i="1"/>
  <c r="I879" i="1"/>
  <c r="H879" i="1"/>
  <c r="G879" i="1"/>
  <c r="I873" i="1"/>
  <c r="H873" i="1"/>
  <c r="G873" i="1"/>
  <c r="I872" i="1"/>
  <c r="H872" i="1"/>
  <c r="G872" i="1"/>
  <c r="I871" i="1"/>
  <c r="H871" i="1"/>
  <c r="G871" i="1"/>
  <c r="I870" i="1"/>
  <c r="H870" i="1"/>
  <c r="G870" i="1"/>
  <c r="I869" i="1"/>
  <c r="H869" i="1"/>
  <c r="G869" i="1"/>
  <c r="I868" i="1"/>
  <c r="H868" i="1"/>
  <c r="G868" i="1"/>
  <c r="I867" i="1"/>
  <c r="H867" i="1"/>
  <c r="G867" i="1"/>
  <c r="I866" i="1"/>
  <c r="H866" i="1"/>
  <c r="G866" i="1"/>
  <c r="I865" i="1"/>
  <c r="H865" i="1"/>
  <c r="G865" i="1"/>
  <c r="I864" i="1"/>
  <c r="H864" i="1"/>
  <c r="G864" i="1"/>
  <c r="I863" i="1"/>
  <c r="H863" i="1"/>
  <c r="G863" i="1"/>
  <c r="I862" i="1"/>
  <c r="H862" i="1"/>
  <c r="G862" i="1"/>
  <c r="I861" i="1"/>
  <c r="H861" i="1"/>
  <c r="G861" i="1"/>
  <c r="I860" i="1"/>
  <c r="H860" i="1"/>
  <c r="G860" i="1"/>
  <c r="I859" i="1"/>
  <c r="H859" i="1"/>
  <c r="G859" i="1"/>
  <c r="I858" i="1"/>
  <c r="H858" i="1"/>
  <c r="G858" i="1"/>
  <c r="I857" i="1"/>
  <c r="H857" i="1"/>
  <c r="G857" i="1"/>
  <c r="I856" i="1"/>
  <c r="H856" i="1"/>
  <c r="G856" i="1"/>
  <c r="I855" i="1"/>
  <c r="H855" i="1"/>
  <c r="G855" i="1"/>
  <c r="I854" i="1"/>
  <c r="H854" i="1"/>
  <c r="G854" i="1"/>
  <c r="I853" i="1"/>
  <c r="H853" i="1"/>
  <c r="G853" i="1"/>
  <c r="I852" i="1"/>
  <c r="H852" i="1"/>
  <c r="G852" i="1"/>
  <c r="I851" i="1"/>
  <c r="H851" i="1"/>
  <c r="G851" i="1"/>
  <c r="I850" i="1"/>
  <c r="H850" i="1"/>
  <c r="G850" i="1"/>
  <c r="I849" i="1"/>
  <c r="H849" i="1"/>
  <c r="G849" i="1"/>
  <c r="I848" i="1"/>
  <c r="H848" i="1"/>
  <c r="G848" i="1"/>
  <c r="I847" i="1"/>
  <c r="H847" i="1"/>
  <c r="G847" i="1"/>
  <c r="I846" i="1"/>
  <c r="H846" i="1"/>
  <c r="G846" i="1"/>
  <c r="I845" i="1"/>
  <c r="H845" i="1"/>
  <c r="G845" i="1"/>
  <c r="I844" i="1"/>
  <c r="H844" i="1"/>
  <c r="G844" i="1"/>
  <c r="I843" i="1"/>
  <c r="H843" i="1"/>
  <c r="G843" i="1"/>
  <c r="I842" i="1"/>
  <c r="H842" i="1"/>
  <c r="G842" i="1"/>
  <c r="I841" i="1"/>
  <c r="H841" i="1"/>
  <c r="G841" i="1"/>
  <c r="I840" i="1"/>
  <c r="H840" i="1"/>
  <c r="G840" i="1"/>
  <c r="I839" i="1"/>
  <c r="H839" i="1"/>
  <c r="G839" i="1"/>
  <c r="I838" i="1"/>
  <c r="H838" i="1"/>
  <c r="G838" i="1"/>
  <c r="I837" i="1"/>
  <c r="H837" i="1"/>
  <c r="G837" i="1"/>
  <c r="I836" i="1"/>
  <c r="H836" i="1"/>
  <c r="G836" i="1"/>
  <c r="I835" i="1"/>
  <c r="H835" i="1"/>
  <c r="G835" i="1"/>
  <c r="I834" i="1"/>
  <c r="H834" i="1"/>
  <c r="G834" i="1"/>
  <c r="I833" i="1"/>
  <c r="H833" i="1"/>
  <c r="G833" i="1"/>
  <c r="I832" i="1"/>
  <c r="H832" i="1"/>
  <c r="G832" i="1"/>
  <c r="I831" i="1"/>
  <c r="H831" i="1"/>
  <c r="G831" i="1"/>
  <c r="I822" i="1"/>
  <c r="H822" i="1"/>
  <c r="G822" i="1"/>
  <c r="I821" i="1"/>
  <c r="H821" i="1"/>
  <c r="G821" i="1"/>
  <c r="I820" i="1"/>
  <c r="H820" i="1"/>
  <c r="G820" i="1"/>
  <c r="I817" i="1"/>
  <c r="H817" i="1"/>
  <c r="G817" i="1"/>
  <c r="I816" i="1"/>
  <c r="H816" i="1"/>
  <c r="G816" i="1"/>
  <c r="I814" i="1"/>
  <c r="H814" i="1"/>
  <c r="G814" i="1"/>
  <c r="I813" i="1"/>
  <c r="H813" i="1"/>
  <c r="G813" i="1"/>
  <c r="I812" i="1"/>
  <c r="H812" i="1"/>
  <c r="G812" i="1"/>
  <c r="I811" i="1"/>
  <c r="H811" i="1"/>
  <c r="G811" i="1"/>
  <c r="I810" i="1"/>
  <c r="H810" i="1"/>
  <c r="G810" i="1"/>
  <c r="I808" i="1"/>
  <c r="H808" i="1"/>
  <c r="G808" i="1"/>
  <c r="I807" i="1"/>
  <c r="H807" i="1"/>
  <c r="G807" i="1"/>
  <c r="I806" i="1"/>
  <c r="H806" i="1"/>
  <c r="G806" i="1"/>
  <c r="I805" i="1"/>
  <c r="H805" i="1"/>
  <c r="G805" i="1"/>
  <c r="I804" i="1"/>
  <c r="H804" i="1"/>
  <c r="G804" i="1"/>
  <c r="I803" i="1"/>
  <c r="H803" i="1"/>
  <c r="G803" i="1"/>
  <c r="I801" i="1"/>
  <c r="H801" i="1"/>
  <c r="G801" i="1"/>
  <c r="I800" i="1"/>
  <c r="H800" i="1"/>
  <c r="G800" i="1"/>
  <c r="I799" i="1"/>
  <c r="H799" i="1"/>
  <c r="G799" i="1"/>
  <c r="I797" i="1"/>
  <c r="H797" i="1"/>
  <c r="G797" i="1"/>
  <c r="I796" i="1"/>
  <c r="H796" i="1"/>
  <c r="G796" i="1"/>
  <c r="I794" i="1"/>
  <c r="H794" i="1"/>
  <c r="G794" i="1"/>
  <c r="I791" i="1"/>
  <c r="H791" i="1"/>
  <c r="G791" i="1"/>
  <c r="I790" i="1"/>
  <c r="H790" i="1"/>
  <c r="G790" i="1"/>
  <c r="I787" i="1"/>
  <c r="H787" i="1"/>
  <c r="G787" i="1"/>
  <c r="I783" i="1"/>
  <c r="H783" i="1"/>
  <c r="G783" i="1"/>
  <c r="I782" i="1"/>
  <c r="H782" i="1"/>
  <c r="G782" i="1"/>
  <c r="I779" i="1"/>
  <c r="H779" i="1"/>
  <c r="G779" i="1"/>
  <c r="I776" i="1"/>
  <c r="H776" i="1"/>
  <c r="G776" i="1"/>
  <c r="I775" i="1"/>
  <c r="H775" i="1"/>
  <c r="G775" i="1"/>
  <c r="I772" i="1"/>
  <c r="H772" i="1"/>
  <c r="G772" i="1"/>
  <c r="I767" i="1"/>
  <c r="H767" i="1"/>
  <c r="G767" i="1"/>
  <c r="I766" i="1"/>
  <c r="H766" i="1"/>
  <c r="G766" i="1"/>
  <c r="I763" i="1"/>
  <c r="H763" i="1"/>
  <c r="G763" i="1"/>
  <c r="I759" i="1"/>
  <c r="H759" i="1"/>
  <c r="G759" i="1"/>
  <c r="I758" i="1"/>
  <c r="H758" i="1"/>
  <c r="G758" i="1"/>
  <c r="I755" i="1"/>
  <c r="H755" i="1"/>
  <c r="G755" i="1"/>
  <c r="I751" i="1"/>
  <c r="H751" i="1"/>
  <c r="G751" i="1"/>
  <c r="I750" i="1"/>
  <c r="H750" i="1"/>
  <c r="G750" i="1"/>
  <c r="I749" i="1"/>
  <c r="H749" i="1"/>
  <c r="G749" i="1"/>
  <c r="I746" i="1"/>
  <c r="H746" i="1"/>
  <c r="G746" i="1"/>
  <c r="I745" i="1"/>
  <c r="H745" i="1"/>
  <c r="G745" i="1"/>
  <c r="I744" i="1"/>
  <c r="H744" i="1"/>
  <c r="G744" i="1"/>
  <c r="I743" i="1"/>
  <c r="H743" i="1"/>
  <c r="G743" i="1"/>
  <c r="I742" i="1"/>
  <c r="H742" i="1"/>
  <c r="G742" i="1"/>
  <c r="I739" i="1"/>
  <c r="H739" i="1"/>
  <c r="G739" i="1"/>
  <c r="I738" i="1"/>
  <c r="H738" i="1"/>
  <c r="G738" i="1"/>
  <c r="I737" i="1"/>
  <c r="H737" i="1"/>
  <c r="G737" i="1"/>
  <c r="I736" i="1"/>
  <c r="H736" i="1"/>
  <c r="G736" i="1"/>
  <c r="I735" i="1"/>
  <c r="H735" i="1"/>
  <c r="G735" i="1"/>
  <c r="I734" i="1"/>
  <c r="H734" i="1"/>
  <c r="G734" i="1"/>
  <c r="I731" i="1"/>
  <c r="H731" i="1"/>
  <c r="G731" i="1"/>
  <c r="I730" i="1"/>
  <c r="H730" i="1"/>
  <c r="G730" i="1"/>
  <c r="I729" i="1"/>
  <c r="H729" i="1"/>
  <c r="G729" i="1"/>
  <c r="I726" i="1"/>
  <c r="H726" i="1"/>
  <c r="G726" i="1"/>
  <c r="I725" i="1"/>
  <c r="H725" i="1"/>
  <c r="G725" i="1"/>
  <c r="I724" i="1"/>
  <c r="H724" i="1"/>
  <c r="G724" i="1"/>
  <c r="I721" i="1"/>
  <c r="H721" i="1"/>
  <c r="G721" i="1"/>
  <c r="I720" i="1"/>
  <c r="H720" i="1"/>
  <c r="G720" i="1"/>
  <c r="I719" i="1"/>
  <c r="H719" i="1"/>
  <c r="G719" i="1"/>
  <c r="I718" i="1"/>
  <c r="H718" i="1"/>
  <c r="G718" i="1"/>
  <c r="I717" i="1"/>
  <c r="H717" i="1"/>
  <c r="G717" i="1"/>
  <c r="I714" i="1"/>
  <c r="H714" i="1"/>
  <c r="G714" i="1"/>
  <c r="I713" i="1"/>
  <c r="H713" i="1"/>
  <c r="G713" i="1"/>
  <c r="I712" i="1"/>
  <c r="H712" i="1"/>
  <c r="G712" i="1"/>
  <c r="I711" i="1"/>
  <c r="H711" i="1"/>
  <c r="G711" i="1"/>
  <c r="I710" i="1"/>
  <c r="H710" i="1"/>
  <c r="G710" i="1"/>
  <c r="I709" i="1"/>
  <c r="H709" i="1"/>
  <c r="G709" i="1"/>
  <c r="I705" i="1"/>
  <c r="H705" i="1"/>
  <c r="G705" i="1"/>
  <c r="I704" i="1"/>
  <c r="H704" i="1"/>
  <c r="G704" i="1"/>
  <c r="I703" i="1"/>
  <c r="H703" i="1"/>
  <c r="G703" i="1"/>
  <c r="I689" i="1"/>
  <c r="H689" i="1"/>
  <c r="G689" i="1"/>
  <c r="I688" i="1"/>
  <c r="H688" i="1"/>
  <c r="G688" i="1"/>
  <c r="I687" i="1"/>
  <c r="H687" i="1"/>
  <c r="G687" i="1"/>
  <c r="I686" i="1"/>
  <c r="H686" i="1"/>
  <c r="G686" i="1"/>
  <c r="I683" i="1"/>
  <c r="H683" i="1"/>
  <c r="G683" i="1"/>
  <c r="I682" i="1"/>
  <c r="H682" i="1"/>
  <c r="G682" i="1"/>
  <c r="I681" i="1"/>
  <c r="H681" i="1"/>
  <c r="G681" i="1"/>
  <c r="I680" i="1"/>
  <c r="H680" i="1"/>
  <c r="G680" i="1"/>
  <c r="I678" i="1"/>
  <c r="H678" i="1"/>
  <c r="G678" i="1"/>
  <c r="I677" i="1"/>
  <c r="H677" i="1"/>
  <c r="G677" i="1"/>
  <c r="I676" i="1"/>
  <c r="H676" i="1"/>
  <c r="G676" i="1"/>
  <c r="I675" i="1"/>
  <c r="H675" i="1"/>
  <c r="G675" i="1"/>
  <c r="I674" i="1"/>
  <c r="H674" i="1"/>
  <c r="G674" i="1"/>
  <c r="I673" i="1"/>
  <c r="H673" i="1"/>
  <c r="G673" i="1"/>
  <c r="I669" i="1"/>
  <c r="H669" i="1"/>
  <c r="G669" i="1"/>
  <c r="I668" i="1"/>
  <c r="H668" i="1"/>
  <c r="G668" i="1"/>
  <c r="I666" i="1"/>
  <c r="H666" i="1"/>
  <c r="G666" i="1"/>
  <c r="I665" i="1"/>
  <c r="H665" i="1"/>
  <c r="G665" i="1"/>
  <c r="I662" i="1"/>
  <c r="H662" i="1"/>
  <c r="G662" i="1"/>
  <c r="I661" i="1"/>
  <c r="H661" i="1"/>
  <c r="G661" i="1"/>
  <c r="I660" i="1"/>
  <c r="H660" i="1"/>
  <c r="G660" i="1"/>
  <c r="I659" i="1"/>
  <c r="H659" i="1"/>
  <c r="G659" i="1"/>
  <c r="I656" i="1"/>
  <c r="H656" i="1"/>
  <c r="G656" i="1"/>
  <c r="I654" i="1"/>
  <c r="H654" i="1"/>
  <c r="G654" i="1"/>
  <c r="I653" i="1"/>
  <c r="H653" i="1"/>
  <c r="G653" i="1"/>
  <c r="I652" i="1"/>
  <c r="H652" i="1"/>
  <c r="G652" i="1"/>
  <c r="I651" i="1"/>
  <c r="H651" i="1"/>
  <c r="G651" i="1"/>
  <c r="I637" i="1"/>
  <c r="H637" i="1"/>
  <c r="G637" i="1"/>
  <c r="I636" i="1"/>
  <c r="H636" i="1"/>
  <c r="G636" i="1"/>
  <c r="I634" i="1"/>
  <c r="H634" i="1"/>
  <c r="G634" i="1"/>
  <c r="I633" i="1"/>
  <c r="H633" i="1"/>
  <c r="G633" i="1"/>
  <c r="I632" i="1"/>
  <c r="H632" i="1"/>
  <c r="G632" i="1"/>
  <c r="I631" i="1"/>
  <c r="H631" i="1"/>
  <c r="G631" i="1"/>
  <c r="I630" i="1"/>
  <c r="H630" i="1"/>
  <c r="G630" i="1"/>
  <c r="I629" i="1"/>
  <c r="H629" i="1"/>
  <c r="G629" i="1"/>
  <c r="I625" i="1"/>
  <c r="H625" i="1"/>
  <c r="G625" i="1"/>
  <c r="I624" i="1"/>
  <c r="H624" i="1"/>
  <c r="G624" i="1"/>
  <c r="I623" i="1"/>
  <c r="H623" i="1"/>
  <c r="G623" i="1"/>
  <c r="I621" i="1"/>
  <c r="H621" i="1"/>
  <c r="G621" i="1"/>
  <c r="I620" i="1"/>
  <c r="H620" i="1"/>
  <c r="G620" i="1"/>
  <c r="I619" i="1"/>
  <c r="H619" i="1"/>
  <c r="G619" i="1"/>
  <c r="I618" i="1"/>
  <c r="H618" i="1"/>
  <c r="G618" i="1"/>
  <c r="I617" i="1"/>
  <c r="H617" i="1"/>
  <c r="G617" i="1"/>
  <c r="I616" i="1"/>
  <c r="H616" i="1"/>
  <c r="G616" i="1"/>
  <c r="I615" i="1"/>
  <c r="H615" i="1"/>
  <c r="G615" i="1"/>
  <c r="I614" i="1"/>
  <c r="H614" i="1"/>
  <c r="G614" i="1"/>
  <c r="I612" i="1"/>
  <c r="H612" i="1"/>
  <c r="G612" i="1"/>
  <c r="I611" i="1"/>
  <c r="H611" i="1"/>
  <c r="G611" i="1"/>
  <c r="I610" i="1"/>
  <c r="H610" i="1"/>
  <c r="G610" i="1"/>
  <c r="I608" i="1"/>
  <c r="H608" i="1"/>
  <c r="G608" i="1"/>
  <c r="I607" i="1"/>
  <c r="H607" i="1"/>
  <c r="G607" i="1"/>
  <c r="I605" i="1"/>
  <c r="H605" i="1"/>
  <c r="G605" i="1"/>
  <c r="I604" i="1"/>
  <c r="H604" i="1"/>
  <c r="G604" i="1"/>
  <c r="I602" i="1"/>
  <c r="H602" i="1"/>
  <c r="G602" i="1"/>
  <c r="I601" i="1"/>
  <c r="H601" i="1"/>
  <c r="G601" i="1"/>
  <c r="I600" i="1"/>
  <c r="H600" i="1"/>
  <c r="G600" i="1"/>
  <c r="I599" i="1"/>
  <c r="H599" i="1"/>
  <c r="G599" i="1"/>
  <c r="I597" i="1"/>
  <c r="H597" i="1"/>
  <c r="G597" i="1"/>
  <c r="I596" i="1"/>
  <c r="H596" i="1"/>
  <c r="G596" i="1"/>
  <c r="I595" i="1"/>
  <c r="H595" i="1"/>
  <c r="G595" i="1"/>
  <c r="I594" i="1"/>
  <c r="H594" i="1"/>
  <c r="G594" i="1"/>
  <c r="I587" i="1"/>
  <c r="H587" i="1"/>
  <c r="G587" i="1"/>
  <c r="I586" i="1"/>
  <c r="H586" i="1"/>
  <c r="G586" i="1"/>
  <c r="I585" i="1"/>
  <c r="H585" i="1"/>
  <c r="G585" i="1"/>
  <c r="I584" i="1"/>
  <c r="H584" i="1"/>
  <c r="G584" i="1"/>
  <c r="I583" i="1"/>
  <c r="H583" i="1"/>
  <c r="G583" i="1"/>
  <c r="I581" i="1"/>
  <c r="H581" i="1"/>
  <c r="G581" i="1"/>
  <c r="I580" i="1"/>
  <c r="H580" i="1"/>
  <c r="G580" i="1"/>
  <c r="I579" i="1"/>
  <c r="H579" i="1"/>
  <c r="G579" i="1"/>
  <c r="I578" i="1"/>
  <c r="H578" i="1"/>
  <c r="G578" i="1"/>
  <c r="I577" i="1"/>
  <c r="H577" i="1"/>
  <c r="G577" i="1"/>
  <c r="I576" i="1"/>
  <c r="H576" i="1"/>
  <c r="G576" i="1"/>
  <c r="I575" i="1"/>
  <c r="H575" i="1"/>
  <c r="G575" i="1"/>
  <c r="I574" i="1"/>
  <c r="H574" i="1"/>
  <c r="G574" i="1"/>
  <c r="I573" i="1"/>
  <c r="H573" i="1"/>
  <c r="G573" i="1"/>
  <c r="I571" i="1"/>
  <c r="H571" i="1"/>
  <c r="G571" i="1"/>
  <c r="I570" i="1"/>
  <c r="H570" i="1"/>
  <c r="G570" i="1"/>
  <c r="I568" i="1"/>
  <c r="H568" i="1"/>
  <c r="G568" i="1"/>
  <c r="I567" i="1"/>
  <c r="H567" i="1"/>
  <c r="G567" i="1"/>
  <c r="I566" i="1"/>
  <c r="H566" i="1"/>
  <c r="G566" i="1"/>
  <c r="I565" i="1"/>
  <c r="H565" i="1"/>
  <c r="G565" i="1"/>
  <c r="I564" i="1"/>
  <c r="H564" i="1"/>
  <c r="G564" i="1"/>
  <c r="I563" i="1"/>
  <c r="H563" i="1"/>
  <c r="G563" i="1"/>
  <c r="I561" i="1"/>
  <c r="H561" i="1"/>
  <c r="G561" i="1"/>
  <c r="I560" i="1"/>
  <c r="H560" i="1"/>
  <c r="G560" i="1"/>
  <c r="I559" i="1"/>
  <c r="H559" i="1"/>
  <c r="G559" i="1"/>
  <c r="I558" i="1"/>
  <c r="H558" i="1"/>
  <c r="G558" i="1"/>
  <c r="I557" i="1"/>
  <c r="H557" i="1"/>
  <c r="G557" i="1"/>
  <c r="I556" i="1"/>
  <c r="H556" i="1"/>
  <c r="G556" i="1"/>
  <c r="I554" i="1"/>
  <c r="H554" i="1"/>
  <c r="G554" i="1"/>
  <c r="I552" i="1"/>
  <c r="H552" i="1"/>
  <c r="G552" i="1"/>
  <c r="I551" i="1"/>
  <c r="H551" i="1"/>
  <c r="G551" i="1"/>
  <c r="I550" i="1"/>
  <c r="H550" i="1"/>
  <c r="G550" i="1"/>
  <c r="I549" i="1"/>
  <c r="H549" i="1"/>
  <c r="G549" i="1"/>
  <c r="I548" i="1"/>
  <c r="H548" i="1"/>
  <c r="G548" i="1"/>
  <c r="I547" i="1"/>
  <c r="H547" i="1"/>
  <c r="G547" i="1"/>
  <c r="I546" i="1"/>
  <c r="H546" i="1"/>
  <c r="G546" i="1"/>
  <c r="I544" i="1"/>
  <c r="H544" i="1"/>
  <c r="G544" i="1"/>
  <c r="I543" i="1"/>
  <c r="H543" i="1"/>
  <c r="G543" i="1"/>
  <c r="I542" i="1"/>
  <c r="H542" i="1"/>
  <c r="G542" i="1"/>
  <c r="I541" i="1"/>
  <c r="H541" i="1"/>
  <c r="G541" i="1"/>
  <c r="I538" i="1"/>
  <c r="H538" i="1"/>
  <c r="G538" i="1"/>
  <c r="I537" i="1"/>
  <c r="H537" i="1"/>
  <c r="G537" i="1"/>
  <c r="I536" i="1"/>
  <c r="H536" i="1"/>
  <c r="G536" i="1"/>
  <c r="I535" i="1"/>
  <c r="H535" i="1"/>
  <c r="G535" i="1"/>
  <c r="I534" i="1"/>
  <c r="H534" i="1"/>
  <c r="G534" i="1"/>
  <c r="I533" i="1"/>
  <c r="H533" i="1"/>
  <c r="G533" i="1"/>
  <c r="I528" i="1"/>
  <c r="H528" i="1"/>
  <c r="G528" i="1"/>
  <c r="I527" i="1"/>
  <c r="H527" i="1"/>
  <c r="G527" i="1"/>
  <c r="I526" i="1"/>
  <c r="H526" i="1"/>
  <c r="G526" i="1"/>
  <c r="I525" i="1"/>
  <c r="H525" i="1"/>
  <c r="G525" i="1"/>
  <c r="I524" i="1"/>
  <c r="H524" i="1"/>
  <c r="G524" i="1"/>
  <c r="I523" i="1"/>
  <c r="H523" i="1"/>
  <c r="G523" i="1"/>
  <c r="I522" i="1"/>
  <c r="H522" i="1"/>
  <c r="G522" i="1"/>
  <c r="I521" i="1"/>
  <c r="H521" i="1"/>
  <c r="G521" i="1"/>
  <c r="I518" i="1"/>
  <c r="H518" i="1"/>
  <c r="G518" i="1"/>
  <c r="I517" i="1"/>
  <c r="H517" i="1"/>
  <c r="G517" i="1"/>
  <c r="I507" i="1"/>
  <c r="H507" i="1"/>
  <c r="G507" i="1"/>
  <c r="I506" i="1"/>
  <c r="H506" i="1"/>
  <c r="G506" i="1"/>
  <c r="I504" i="1"/>
  <c r="H504" i="1"/>
  <c r="G504" i="1"/>
  <c r="I503" i="1"/>
  <c r="H503" i="1"/>
  <c r="G503" i="1"/>
  <c r="I502" i="1"/>
  <c r="H502" i="1"/>
  <c r="G502" i="1"/>
  <c r="I501" i="1"/>
  <c r="H501" i="1"/>
  <c r="G501" i="1"/>
  <c r="I500" i="1"/>
  <c r="H500" i="1"/>
  <c r="G500" i="1"/>
  <c r="I499" i="1"/>
  <c r="H499" i="1"/>
  <c r="G499" i="1"/>
  <c r="I497" i="1"/>
  <c r="H497" i="1"/>
  <c r="G497" i="1"/>
  <c r="I496" i="1"/>
  <c r="H496" i="1"/>
  <c r="G496" i="1"/>
  <c r="I495" i="1"/>
  <c r="H495" i="1"/>
  <c r="G495" i="1"/>
  <c r="I494" i="1"/>
  <c r="H494" i="1"/>
  <c r="G494" i="1"/>
  <c r="I493" i="1"/>
  <c r="H493" i="1"/>
  <c r="G493" i="1"/>
  <c r="I492" i="1"/>
  <c r="H492" i="1"/>
  <c r="G492" i="1"/>
  <c r="I488" i="1"/>
  <c r="H488" i="1"/>
  <c r="G488" i="1"/>
  <c r="I487" i="1"/>
  <c r="H487" i="1"/>
  <c r="G487" i="1"/>
  <c r="I486" i="1"/>
  <c r="H486" i="1"/>
  <c r="G486" i="1"/>
  <c r="I485" i="1"/>
  <c r="H485" i="1"/>
  <c r="G485" i="1"/>
  <c r="I484" i="1"/>
  <c r="H484" i="1"/>
  <c r="G484" i="1"/>
  <c r="I483" i="1"/>
  <c r="H483" i="1"/>
  <c r="G483" i="1"/>
  <c r="I481" i="1"/>
  <c r="H481" i="1"/>
  <c r="G481" i="1"/>
  <c r="I480" i="1"/>
  <c r="H480" i="1"/>
  <c r="G480" i="1"/>
  <c r="I479" i="1"/>
  <c r="H479" i="1"/>
  <c r="G479" i="1"/>
  <c r="I478" i="1"/>
  <c r="H478" i="1"/>
  <c r="G478" i="1"/>
  <c r="I477" i="1"/>
  <c r="H477" i="1"/>
  <c r="G477" i="1"/>
  <c r="I476" i="1"/>
  <c r="H476" i="1"/>
  <c r="G476" i="1"/>
  <c r="I470" i="1"/>
  <c r="H470" i="1"/>
  <c r="G470" i="1"/>
  <c r="I469" i="1"/>
  <c r="H469" i="1"/>
  <c r="G469" i="1"/>
  <c r="I468" i="1"/>
  <c r="H468" i="1"/>
  <c r="G468" i="1"/>
  <c r="I467" i="1"/>
  <c r="H467" i="1"/>
  <c r="G467" i="1"/>
  <c r="I466" i="1"/>
  <c r="H466" i="1"/>
  <c r="G466" i="1"/>
  <c r="I464" i="1"/>
  <c r="H464" i="1"/>
  <c r="G464" i="1"/>
  <c r="I463" i="1"/>
  <c r="H463" i="1"/>
  <c r="G463" i="1"/>
  <c r="I462" i="1"/>
  <c r="H462" i="1"/>
  <c r="G462" i="1"/>
  <c r="I460" i="1"/>
  <c r="H460" i="1"/>
  <c r="G460" i="1"/>
  <c r="I459" i="1"/>
  <c r="H459" i="1"/>
  <c r="G459" i="1"/>
  <c r="I458" i="1"/>
  <c r="H458" i="1"/>
  <c r="G458" i="1"/>
  <c r="I457" i="1"/>
  <c r="H457" i="1"/>
  <c r="G457" i="1"/>
  <c r="I456" i="1"/>
  <c r="H456" i="1"/>
  <c r="G456" i="1"/>
  <c r="I455" i="1"/>
  <c r="H455" i="1"/>
  <c r="G455" i="1"/>
  <c r="I454" i="1"/>
  <c r="H454" i="1"/>
  <c r="G454" i="1"/>
  <c r="I452" i="1"/>
  <c r="H452" i="1"/>
  <c r="G452" i="1"/>
  <c r="I451" i="1"/>
  <c r="H451" i="1"/>
  <c r="G451" i="1"/>
  <c r="I450" i="1"/>
  <c r="H450" i="1"/>
  <c r="G450" i="1"/>
  <c r="I449" i="1"/>
  <c r="H449" i="1"/>
  <c r="G449" i="1"/>
  <c r="I448" i="1"/>
  <c r="H448" i="1"/>
  <c r="G448" i="1"/>
  <c r="I447" i="1"/>
  <c r="H447" i="1"/>
  <c r="G447" i="1"/>
  <c r="I446" i="1"/>
  <c r="H446" i="1"/>
  <c r="G446" i="1"/>
  <c r="I443" i="1"/>
  <c r="H443" i="1"/>
  <c r="G443" i="1"/>
  <c r="I442" i="1"/>
  <c r="H442" i="1"/>
  <c r="G442" i="1"/>
  <c r="I441" i="1"/>
  <c r="H441" i="1"/>
  <c r="G441" i="1"/>
  <c r="I440" i="1"/>
  <c r="H440" i="1"/>
  <c r="G440" i="1"/>
  <c r="I439" i="1"/>
  <c r="H439" i="1"/>
  <c r="G439" i="1"/>
  <c r="I437" i="1"/>
  <c r="H437" i="1"/>
  <c r="G437" i="1"/>
  <c r="I436" i="1"/>
  <c r="H436" i="1"/>
  <c r="G436" i="1"/>
  <c r="I435" i="1"/>
  <c r="H435" i="1"/>
  <c r="G435" i="1"/>
  <c r="I434" i="1"/>
  <c r="H434" i="1"/>
  <c r="G434" i="1"/>
  <c r="I433" i="1"/>
  <c r="H433" i="1"/>
  <c r="G433" i="1"/>
  <c r="I432" i="1"/>
  <c r="H432" i="1"/>
  <c r="G432" i="1"/>
  <c r="I431" i="1"/>
  <c r="H431" i="1"/>
  <c r="G431" i="1"/>
  <c r="I430" i="1"/>
  <c r="H430" i="1"/>
  <c r="G430" i="1"/>
  <c r="I428" i="1"/>
  <c r="H428" i="1"/>
  <c r="G428" i="1"/>
  <c r="I427" i="1"/>
  <c r="H427" i="1"/>
  <c r="G427" i="1"/>
  <c r="I419" i="1"/>
  <c r="H419" i="1"/>
  <c r="G419" i="1"/>
  <c r="I418" i="1"/>
  <c r="H418" i="1"/>
  <c r="G418" i="1"/>
  <c r="I416" i="1"/>
  <c r="H416" i="1"/>
  <c r="G416" i="1"/>
  <c r="I413" i="1"/>
  <c r="H413" i="1"/>
  <c r="G413" i="1"/>
  <c r="I412" i="1"/>
  <c r="H412" i="1"/>
  <c r="G412" i="1"/>
  <c r="I411" i="1"/>
  <c r="H411" i="1"/>
  <c r="G411" i="1"/>
  <c r="I410" i="1"/>
  <c r="H410" i="1"/>
  <c r="G410" i="1"/>
  <c r="I409" i="1"/>
  <c r="H409" i="1"/>
  <c r="G409" i="1"/>
  <c r="I407" i="1"/>
  <c r="H407" i="1"/>
  <c r="G407" i="1"/>
  <c r="I406" i="1"/>
  <c r="H406" i="1"/>
  <c r="G406" i="1"/>
  <c r="I404" i="1"/>
  <c r="H404" i="1"/>
  <c r="G404" i="1"/>
  <c r="I403" i="1"/>
  <c r="H403" i="1"/>
  <c r="G403" i="1"/>
  <c r="I402" i="1"/>
  <c r="H402" i="1"/>
  <c r="G402" i="1"/>
  <c r="I401" i="1"/>
  <c r="H401" i="1"/>
  <c r="G401" i="1"/>
  <c r="I400" i="1"/>
  <c r="H400" i="1"/>
  <c r="G400" i="1"/>
  <c r="I398" i="1"/>
  <c r="H398" i="1"/>
  <c r="G398" i="1"/>
  <c r="I397" i="1"/>
  <c r="H397" i="1"/>
  <c r="G397" i="1"/>
  <c r="I396" i="1"/>
  <c r="H396" i="1"/>
  <c r="G396" i="1"/>
  <c r="I395" i="1"/>
  <c r="H395" i="1"/>
  <c r="G395" i="1"/>
  <c r="I391" i="1"/>
  <c r="H391" i="1"/>
  <c r="G391" i="1"/>
  <c r="I390" i="1"/>
  <c r="H390" i="1"/>
  <c r="G390" i="1"/>
  <c r="I389" i="1"/>
  <c r="H389" i="1"/>
  <c r="G389" i="1"/>
  <c r="I387" i="1"/>
  <c r="H387" i="1"/>
  <c r="G387" i="1"/>
  <c r="I386" i="1"/>
  <c r="H386" i="1"/>
  <c r="G386" i="1"/>
  <c r="I382" i="1"/>
  <c r="H382" i="1"/>
  <c r="G382" i="1"/>
  <c r="I381" i="1"/>
  <c r="H381" i="1"/>
  <c r="G381" i="1"/>
  <c r="I380" i="1"/>
  <c r="H380" i="1"/>
  <c r="G380" i="1"/>
  <c r="I379" i="1"/>
  <c r="H379" i="1"/>
  <c r="G379" i="1"/>
  <c r="I378" i="1"/>
  <c r="H378" i="1"/>
  <c r="G378" i="1"/>
  <c r="I377" i="1"/>
  <c r="H377" i="1"/>
  <c r="G377" i="1"/>
  <c r="I375" i="1"/>
  <c r="H375" i="1"/>
  <c r="G375" i="1"/>
  <c r="I374" i="1"/>
  <c r="H374" i="1"/>
  <c r="G374" i="1"/>
  <c r="I373" i="1"/>
  <c r="H373" i="1"/>
  <c r="G373" i="1"/>
  <c r="I372" i="1"/>
  <c r="H372" i="1"/>
  <c r="G372" i="1"/>
  <c r="I368" i="1"/>
  <c r="H368" i="1"/>
  <c r="G368" i="1"/>
  <c r="I366" i="1"/>
  <c r="H366" i="1"/>
  <c r="G366" i="1"/>
  <c r="I365" i="1"/>
  <c r="H365" i="1"/>
  <c r="G365" i="1"/>
  <c r="I364" i="1"/>
  <c r="H364" i="1"/>
  <c r="G364" i="1"/>
  <c r="I363" i="1"/>
  <c r="H363" i="1"/>
  <c r="G363" i="1"/>
  <c r="I362" i="1"/>
  <c r="H362" i="1"/>
  <c r="G362" i="1"/>
  <c r="I361" i="1"/>
  <c r="H361" i="1"/>
  <c r="G361" i="1"/>
  <c r="I359" i="1"/>
  <c r="H359" i="1"/>
  <c r="G359" i="1"/>
  <c r="I355" i="1"/>
  <c r="H355" i="1"/>
  <c r="G355" i="1"/>
  <c r="I354" i="1"/>
  <c r="H354" i="1"/>
  <c r="G354" i="1"/>
  <c r="I353" i="1"/>
  <c r="H353" i="1"/>
  <c r="G353" i="1"/>
  <c r="I352" i="1"/>
  <c r="H352" i="1"/>
  <c r="G352" i="1"/>
  <c r="I350" i="1"/>
  <c r="H350" i="1"/>
  <c r="G350" i="1"/>
  <c r="I349" i="1"/>
  <c r="H349" i="1"/>
  <c r="G349" i="1"/>
  <c r="I348" i="1"/>
  <c r="H348" i="1"/>
  <c r="G348" i="1"/>
  <c r="I347" i="1"/>
  <c r="H347" i="1"/>
  <c r="G347" i="1"/>
  <c r="I346" i="1"/>
  <c r="H346" i="1"/>
  <c r="G346" i="1"/>
  <c r="I345" i="1"/>
  <c r="H345" i="1"/>
  <c r="G345" i="1"/>
  <c r="I344" i="1"/>
  <c r="H344" i="1"/>
  <c r="G344" i="1"/>
  <c r="I343" i="1"/>
  <c r="H343" i="1"/>
  <c r="G343" i="1"/>
  <c r="I340" i="1"/>
  <c r="H340" i="1"/>
  <c r="G340" i="1"/>
  <c r="I339" i="1"/>
  <c r="H339" i="1"/>
  <c r="G339" i="1"/>
  <c r="I338" i="1"/>
  <c r="H338" i="1"/>
  <c r="G338" i="1"/>
  <c r="I337" i="1"/>
  <c r="H337" i="1"/>
  <c r="G337" i="1"/>
  <c r="I336" i="1"/>
  <c r="H336" i="1"/>
  <c r="G336" i="1"/>
  <c r="I314" i="1"/>
  <c r="H314" i="1"/>
  <c r="G314" i="1"/>
  <c r="I313" i="1"/>
  <c r="H313" i="1"/>
  <c r="G313" i="1"/>
  <c r="I312" i="1"/>
  <c r="H312" i="1"/>
  <c r="G312" i="1"/>
  <c r="I310" i="1"/>
  <c r="H310" i="1"/>
  <c r="G310" i="1"/>
  <c r="I309" i="1"/>
  <c r="H309" i="1"/>
  <c r="G309" i="1"/>
  <c r="I308" i="1"/>
  <c r="H308" i="1"/>
  <c r="G308" i="1"/>
  <c r="I306" i="1"/>
  <c r="H306" i="1"/>
  <c r="G306" i="1"/>
  <c r="I305" i="1"/>
  <c r="H305" i="1"/>
  <c r="G305" i="1"/>
  <c r="I304" i="1"/>
  <c r="H304" i="1"/>
  <c r="G304" i="1"/>
  <c r="I302" i="1"/>
  <c r="H302" i="1"/>
  <c r="G302" i="1"/>
  <c r="I301" i="1"/>
  <c r="H301" i="1"/>
  <c r="G301" i="1"/>
  <c r="I285" i="1"/>
  <c r="H285" i="1"/>
  <c r="G285" i="1"/>
  <c r="I284" i="1"/>
  <c r="H284" i="1"/>
  <c r="G284" i="1"/>
  <c r="I283" i="1"/>
  <c r="H283" i="1"/>
  <c r="G283" i="1"/>
  <c r="I282" i="1"/>
  <c r="H282" i="1"/>
  <c r="G282" i="1"/>
  <c r="I281" i="1"/>
  <c r="H281" i="1"/>
  <c r="G281" i="1"/>
  <c r="I280" i="1"/>
  <c r="H280" i="1"/>
  <c r="G280" i="1"/>
  <c r="I279" i="1"/>
  <c r="H279" i="1"/>
  <c r="G279" i="1"/>
  <c r="I278" i="1"/>
  <c r="H278" i="1"/>
  <c r="G278" i="1"/>
  <c r="I276" i="1"/>
  <c r="H276" i="1"/>
  <c r="G276" i="1"/>
  <c r="I275" i="1"/>
  <c r="H275" i="1"/>
  <c r="G275" i="1"/>
  <c r="I274" i="1"/>
  <c r="H274" i="1"/>
  <c r="G274" i="1"/>
  <c r="I270" i="1"/>
  <c r="H270" i="1"/>
  <c r="G270" i="1"/>
  <c r="I267" i="1"/>
  <c r="H267" i="1"/>
  <c r="G267" i="1"/>
  <c r="I266" i="1"/>
  <c r="H266" i="1"/>
  <c r="G266" i="1"/>
  <c r="I265" i="1"/>
  <c r="H265" i="1"/>
  <c r="G265" i="1"/>
  <c r="I264" i="1"/>
  <c r="H264" i="1"/>
  <c r="G264" i="1"/>
  <c r="I263" i="1"/>
  <c r="H263" i="1"/>
  <c r="G263" i="1"/>
  <c r="I262" i="1"/>
  <c r="H262" i="1"/>
  <c r="G262" i="1"/>
  <c r="I257" i="1"/>
  <c r="H257" i="1"/>
  <c r="G257" i="1"/>
  <c r="I256" i="1"/>
  <c r="H256" i="1"/>
  <c r="G256" i="1"/>
  <c r="I255" i="1"/>
  <c r="H255" i="1"/>
  <c r="G255" i="1"/>
  <c r="I253" i="1"/>
  <c r="H253" i="1"/>
  <c r="G253" i="1"/>
  <c r="I252" i="1"/>
  <c r="H252" i="1"/>
  <c r="G252" i="1"/>
  <c r="I251" i="1"/>
  <c r="H251" i="1"/>
  <c r="G251" i="1"/>
  <c r="I250" i="1"/>
  <c r="H250" i="1"/>
  <c r="G250" i="1"/>
  <c r="I249" i="1"/>
  <c r="H249" i="1"/>
  <c r="G249" i="1"/>
  <c r="I248" i="1"/>
  <c r="H248" i="1"/>
  <c r="G248" i="1"/>
  <c r="I247" i="1"/>
  <c r="H247" i="1"/>
  <c r="G247" i="1"/>
  <c r="I246" i="1"/>
  <c r="H246" i="1"/>
  <c r="G246" i="1"/>
  <c r="I245" i="1"/>
  <c r="H245" i="1"/>
  <c r="G245" i="1"/>
  <c r="I235" i="1"/>
  <c r="H235" i="1"/>
  <c r="G235" i="1"/>
  <c r="I234" i="1"/>
  <c r="H234" i="1"/>
  <c r="G234" i="1"/>
  <c r="I233" i="1"/>
  <c r="H233" i="1"/>
  <c r="G233" i="1"/>
  <c r="I232" i="1"/>
  <c r="H232" i="1"/>
  <c r="G232" i="1"/>
  <c r="I231" i="1"/>
  <c r="H231" i="1"/>
  <c r="G231" i="1"/>
  <c r="I230" i="1"/>
  <c r="H230" i="1"/>
  <c r="G230" i="1"/>
  <c r="I229" i="1"/>
  <c r="H229" i="1"/>
  <c r="G229" i="1"/>
  <c r="I228" i="1"/>
  <c r="H228" i="1"/>
  <c r="G228" i="1"/>
  <c r="I227" i="1"/>
  <c r="H227" i="1"/>
  <c r="G227" i="1"/>
  <c r="I225" i="1"/>
  <c r="H225" i="1"/>
  <c r="G225" i="1"/>
  <c r="I224" i="1"/>
  <c r="H224" i="1"/>
  <c r="G224" i="1"/>
  <c r="I223" i="1"/>
  <c r="H223" i="1"/>
  <c r="G223" i="1"/>
  <c r="I222" i="1"/>
  <c r="H222" i="1"/>
  <c r="G222" i="1"/>
  <c r="I221" i="1"/>
  <c r="H221" i="1"/>
  <c r="G221" i="1"/>
  <c r="I220" i="1"/>
  <c r="H220" i="1"/>
  <c r="G220" i="1"/>
  <c r="I219" i="1"/>
  <c r="H219" i="1"/>
  <c r="G219" i="1"/>
  <c r="I217" i="1"/>
  <c r="H217" i="1"/>
  <c r="G217" i="1"/>
  <c r="I216" i="1"/>
  <c r="H216" i="1"/>
  <c r="G216" i="1"/>
  <c r="I215" i="1"/>
  <c r="H215" i="1"/>
  <c r="G215" i="1"/>
  <c r="I213" i="1"/>
  <c r="H213" i="1"/>
  <c r="G213" i="1"/>
  <c r="I212" i="1"/>
  <c r="H212" i="1"/>
  <c r="G212" i="1"/>
  <c r="I211" i="1"/>
  <c r="H211" i="1"/>
  <c r="G211" i="1"/>
  <c r="I210" i="1"/>
  <c r="H210" i="1"/>
  <c r="G210" i="1"/>
  <c r="I209" i="1"/>
  <c r="H209" i="1"/>
  <c r="G209" i="1"/>
  <c r="I208" i="1"/>
  <c r="H208" i="1"/>
  <c r="G208" i="1"/>
  <c r="I207" i="1"/>
  <c r="H207" i="1"/>
  <c r="G207" i="1"/>
  <c r="I206" i="1"/>
  <c r="H206" i="1"/>
  <c r="G206" i="1"/>
  <c r="I205" i="1"/>
  <c r="H205" i="1"/>
  <c r="G205" i="1"/>
  <c r="I203" i="1"/>
  <c r="H203" i="1"/>
  <c r="G203" i="1"/>
  <c r="I202" i="1"/>
  <c r="H202" i="1"/>
  <c r="G202" i="1"/>
  <c r="I201" i="1"/>
  <c r="H201" i="1"/>
  <c r="G201" i="1"/>
  <c r="I198" i="1"/>
  <c r="H198" i="1"/>
  <c r="G198" i="1"/>
  <c r="I195" i="1"/>
  <c r="H195" i="1"/>
  <c r="G195" i="1"/>
  <c r="I192" i="1"/>
  <c r="H192" i="1"/>
  <c r="G192" i="1"/>
  <c r="I189" i="1"/>
  <c r="H189" i="1"/>
  <c r="G189" i="1"/>
  <c r="I186" i="1"/>
  <c r="H186" i="1"/>
  <c r="G186" i="1"/>
  <c r="I179" i="1"/>
  <c r="H179" i="1"/>
  <c r="G179" i="1"/>
  <c r="I178" i="1"/>
  <c r="H178" i="1"/>
  <c r="G178" i="1"/>
  <c r="I177" i="1"/>
  <c r="H177" i="1"/>
  <c r="G177" i="1"/>
  <c r="I176" i="1"/>
  <c r="H176" i="1"/>
  <c r="G176" i="1"/>
  <c r="I174" i="1"/>
  <c r="H174" i="1"/>
  <c r="G174" i="1"/>
  <c r="I173" i="1"/>
  <c r="H173" i="1"/>
  <c r="G173" i="1"/>
  <c r="I172" i="1"/>
  <c r="H172" i="1"/>
  <c r="G172" i="1"/>
  <c r="I170" i="1"/>
  <c r="H170" i="1"/>
  <c r="G170" i="1"/>
  <c r="I169" i="1"/>
  <c r="H169" i="1"/>
  <c r="G169" i="1"/>
  <c r="I167" i="1"/>
  <c r="H167" i="1"/>
  <c r="G167" i="1"/>
  <c r="I166" i="1"/>
  <c r="H166" i="1"/>
  <c r="G166" i="1"/>
  <c r="I165" i="1"/>
  <c r="H165" i="1"/>
  <c r="G165" i="1"/>
  <c r="I164" i="1"/>
  <c r="H164" i="1"/>
  <c r="G164" i="1"/>
  <c r="I162" i="1"/>
  <c r="H162" i="1"/>
  <c r="G162" i="1"/>
  <c r="I161" i="1"/>
  <c r="H161" i="1"/>
  <c r="G161" i="1"/>
  <c r="I160" i="1"/>
  <c r="H160" i="1"/>
  <c r="G160" i="1"/>
  <c r="I159" i="1"/>
  <c r="H159" i="1"/>
  <c r="G159" i="1"/>
  <c r="I158" i="1"/>
  <c r="H158" i="1"/>
  <c r="G158" i="1"/>
  <c r="I156" i="1"/>
  <c r="H156" i="1"/>
  <c r="G156" i="1"/>
  <c r="I155" i="1"/>
  <c r="H155" i="1"/>
  <c r="G155" i="1"/>
  <c r="I154" i="1"/>
  <c r="H154" i="1"/>
  <c r="G154" i="1"/>
  <c r="I153" i="1"/>
  <c r="H153" i="1"/>
  <c r="G153" i="1"/>
  <c r="I152" i="1"/>
  <c r="H152" i="1"/>
  <c r="G152" i="1"/>
  <c r="I151" i="1"/>
  <c r="H151" i="1"/>
  <c r="G151" i="1"/>
  <c r="I147" i="1"/>
  <c r="H147" i="1"/>
  <c r="G147" i="1"/>
  <c r="I146" i="1"/>
  <c r="H146" i="1"/>
  <c r="G146" i="1"/>
  <c r="I145" i="1"/>
  <c r="H145" i="1"/>
  <c r="G145" i="1"/>
  <c r="I142" i="1"/>
  <c r="H142" i="1"/>
  <c r="G142" i="1"/>
  <c r="I141" i="1"/>
  <c r="H141" i="1"/>
  <c r="G141" i="1"/>
  <c r="I140" i="1"/>
  <c r="H140" i="1"/>
  <c r="G140" i="1"/>
  <c r="I137" i="1"/>
  <c r="H137" i="1"/>
  <c r="G137" i="1"/>
  <c r="I136" i="1"/>
  <c r="H136" i="1"/>
  <c r="G136" i="1"/>
  <c r="I135" i="1"/>
  <c r="H135" i="1"/>
  <c r="G135" i="1"/>
  <c r="I132" i="1"/>
  <c r="H132" i="1"/>
  <c r="G132" i="1"/>
  <c r="I131" i="1"/>
  <c r="H131" i="1"/>
  <c r="G131" i="1"/>
  <c r="I130" i="1"/>
  <c r="H130" i="1"/>
  <c r="G130" i="1"/>
  <c r="I120" i="1"/>
  <c r="H120" i="1"/>
  <c r="G120" i="1"/>
  <c r="I119" i="1"/>
  <c r="H119" i="1"/>
  <c r="G119" i="1"/>
  <c r="I118" i="1"/>
  <c r="H118" i="1"/>
  <c r="G118" i="1"/>
  <c r="I115" i="1"/>
  <c r="H115" i="1"/>
  <c r="G115" i="1"/>
  <c r="I114" i="1"/>
  <c r="H114" i="1"/>
  <c r="G114" i="1"/>
  <c r="I113" i="1"/>
  <c r="H113" i="1"/>
  <c r="G113" i="1"/>
  <c r="I110" i="1"/>
  <c r="H110" i="1"/>
  <c r="G110" i="1"/>
  <c r="I109" i="1"/>
  <c r="H109" i="1"/>
  <c r="G109" i="1"/>
  <c r="I108" i="1"/>
  <c r="H108" i="1"/>
  <c r="G108" i="1"/>
  <c r="I105" i="1"/>
  <c r="H105" i="1"/>
  <c r="G105" i="1"/>
  <c r="I104" i="1"/>
  <c r="H104" i="1"/>
  <c r="G104" i="1"/>
  <c r="I103" i="1"/>
  <c r="H103" i="1"/>
  <c r="G103" i="1"/>
  <c r="I100" i="1"/>
  <c r="H100" i="1"/>
  <c r="G100" i="1"/>
  <c r="I99" i="1"/>
  <c r="H99" i="1"/>
  <c r="G99" i="1"/>
  <c r="I98" i="1"/>
  <c r="H98" i="1"/>
  <c r="G98" i="1"/>
  <c r="I95" i="1"/>
  <c r="H95" i="1"/>
  <c r="G95" i="1"/>
  <c r="I94" i="1"/>
  <c r="H94" i="1"/>
  <c r="G94" i="1"/>
  <c r="I93" i="1"/>
  <c r="H93" i="1"/>
  <c r="G93" i="1"/>
  <c r="I90" i="1"/>
  <c r="H90" i="1"/>
  <c r="G90" i="1"/>
  <c r="I89" i="1"/>
  <c r="H89" i="1"/>
  <c r="G89" i="1"/>
  <c r="I88" i="1"/>
  <c r="H88" i="1"/>
  <c r="G88" i="1"/>
  <c r="I85" i="1"/>
  <c r="H85" i="1"/>
  <c r="G85" i="1"/>
  <c r="I84" i="1"/>
  <c r="H84" i="1"/>
  <c r="G84" i="1"/>
  <c r="I83" i="1"/>
  <c r="H83" i="1"/>
  <c r="G83" i="1"/>
  <c r="I80" i="1"/>
  <c r="H80" i="1"/>
  <c r="G80" i="1"/>
  <c r="I79" i="1"/>
  <c r="H79" i="1"/>
  <c r="G79" i="1"/>
  <c r="I78" i="1"/>
  <c r="H78" i="1"/>
  <c r="G78" i="1"/>
  <c r="I75" i="1"/>
  <c r="H75" i="1"/>
  <c r="G75" i="1"/>
  <c r="I74" i="1"/>
  <c r="H74" i="1"/>
  <c r="G74" i="1"/>
  <c r="I73" i="1"/>
  <c r="H73" i="1"/>
  <c r="G73" i="1"/>
  <c r="I70" i="1"/>
  <c r="H70" i="1"/>
  <c r="G70" i="1"/>
  <c r="I69" i="1"/>
  <c r="H69" i="1"/>
  <c r="G69" i="1"/>
  <c r="I68" i="1"/>
  <c r="H68" i="1"/>
  <c r="G68" i="1"/>
  <c r="I59" i="1"/>
  <c r="H59" i="1"/>
  <c r="G59" i="1"/>
  <c r="I58" i="1"/>
  <c r="H58" i="1"/>
  <c r="G58" i="1"/>
  <c r="I57" i="1"/>
  <c r="H57" i="1"/>
  <c r="G57" i="1"/>
  <c r="I54" i="1"/>
  <c r="H54" i="1"/>
  <c r="G54" i="1"/>
  <c r="I53" i="1"/>
  <c r="H53" i="1"/>
  <c r="G53" i="1"/>
  <c r="I52" i="1"/>
  <c r="H52" i="1"/>
  <c r="G52" i="1"/>
  <c r="I49" i="1"/>
  <c r="H49" i="1"/>
  <c r="G49" i="1"/>
  <c r="I48" i="1"/>
  <c r="H48" i="1"/>
  <c r="G48" i="1"/>
  <c r="I47" i="1"/>
  <c r="H47" i="1"/>
  <c r="G47" i="1"/>
  <c r="I44" i="1"/>
  <c r="H44" i="1"/>
  <c r="G44" i="1"/>
  <c r="I43" i="1"/>
  <c r="H43" i="1"/>
  <c r="G43" i="1"/>
</calcChain>
</file>

<file path=xl/sharedStrings.xml><?xml version="1.0" encoding="utf-8"?>
<sst xmlns="http://schemas.openxmlformats.org/spreadsheetml/2006/main" count="1909" uniqueCount="1083">
  <si>
    <t xml:space="preserve">     F=Fixed wheels and R=Retractable wheels</t>
  </si>
  <si>
    <t xml:space="preserve">     F=Fixed forks and A=Adjustable forks</t>
  </si>
  <si>
    <t>SKTJ-401 Batt.</t>
  </si>
  <si>
    <t>SKTJ-402 Batt.</t>
  </si>
  <si>
    <t>SKWD-500 Batt.</t>
  </si>
  <si>
    <t xml:space="preserve">3-wheel forklift adapter kit (12 pieces)   </t>
  </si>
  <si>
    <t>SKTJ-401</t>
  </si>
  <si>
    <t>SKTJ-402</t>
  </si>
  <si>
    <t>SKWD-500</t>
  </si>
  <si>
    <t>SKWD-501</t>
  </si>
  <si>
    <t>SKCP 1220-10</t>
  </si>
  <si>
    <t>SKCP 1830-10</t>
  </si>
  <si>
    <t>SKCP 2644-10</t>
  </si>
  <si>
    <t>SKCV 1828-10</t>
  </si>
  <si>
    <t>SKCVP 3658-18</t>
  </si>
  <si>
    <t>SKCVP 5480-18</t>
  </si>
  <si>
    <t>SKCVP 5484-30</t>
  </si>
  <si>
    <t>ST 4175-6</t>
  </si>
  <si>
    <t>ST 4175-8</t>
  </si>
  <si>
    <t>ST 4175-9</t>
  </si>
  <si>
    <t>ST 4175-10</t>
  </si>
  <si>
    <t>ST 4175-11.5</t>
  </si>
  <si>
    <t>ST 4250-6</t>
  </si>
  <si>
    <t>ST 4250-8</t>
  </si>
  <si>
    <t>ST 4250-9</t>
  </si>
  <si>
    <t>ST 4250-10</t>
  </si>
  <si>
    <t>ST 4250-11.5</t>
  </si>
  <si>
    <t>ST 4055</t>
  </si>
  <si>
    <t>ST 4055-V</t>
  </si>
  <si>
    <t>ST 4055-L</t>
  </si>
  <si>
    <t>ST 4055-LV</t>
  </si>
  <si>
    <t>ST 4070</t>
  </si>
  <si>
    <t>ST 4070-S</t>
  </si>
  <si>
    <t>ST 4070-SV</t>
  </si>
  <si>
    <t>ST 4070-V</t>
  </si>
  <si>
    <t>ST 4070-L</t>
  </si>
  <si>
    <t>ST 4070-LV</t>
  </si>
  <si>
    <t>Standard drive on/off ramps, 28.7", (2 pieces)</t>
  </si>
  <si>
    <t>OPVL09250</t>
  </si>
  <si>
    <t xml:space="preserve">4-wheel forklift adapter kit (10 pieces)           </t>
  </si>
  <si>
    <t>Second control box for ST 4055 and ST 4070</t>
  </si>
  <si>
    <t>ST575V</t>
  </si>
  <si>
    <t>SKWD-500-74</t>
  </si>
  <si>
    <t>On demand</t>
  </si>
  <si>
    <t>G-BDA</t>
  </si>
  <si>
    <t>G-AD</t>
  </si>
  <si>
    <t>ST 4120-6</t>
  </si>
  <si>
    <t>ST 4120-4</t>
  </si>
  <si>
    <t>ST 4120-8</t>
  </si>
  <si>
    <t>Four post 30,000lbs capacity, 15 ft runway</t>
  </si>
  <si>
    <t>Four post 30,000lbs capacity, 20 ft runway</t>
  </si>
  <si>
    <t>Four post 30,000lbs capacity, 26 ft runway</t>
  </si>
  <si>
    <t>Upgrade control box</t>
  </si>
  <si>
    <t>On request</t>
  </si>
  <si>
    <t>SKCP 5278-09</t>
  </si>
  <si>
    <t>Model Number</t>
  </si>
  <si>
    <t>Weight Gauge installation. Price per column. Price includes labor only.</t>
  </si>
  <si>
    <t>SKWD-501 Batt</t>
  </si>
  <si>
    <t>Flush mounted version:</t>
  </si>
  <si>
    <t>OPVLRAL07</t>
  </si>
  <si>
    <t>OPVLRAL07-2</t>
  </si>
  <si>
    <t>Remote control with 32' 10" cable</t>
  </si>
  <si>
    <t>Remote control UL approved with 32' 10" cable</t>
  </si>
  <si>
    <t>Extra price for 1 different colour</t>
  </si>
  <si>
    <t>Set chemical anchors and shims for SKYLIFT</t>
  </si>
  <si>
    <t>4311.70.91.00</t>
  </si>
  <si>
    <t>4310.09.06.00</t>
  </si>
  <si>
    <t>4310.09.05.00</t>
  </si>
  <si>
    <t>4310.09.04.00</t>
  </si>
  <si>
    <t>Low profile cross beam with supports, for 130 mm wider fork - capacity 33,000 lbs</t>
  </si>
  <si>
    <t>JS-L12</t>
  </si>
  <si>
    <t>Cleaner/assembly set for anti-skid aluminum diamond plate</t>
  </si>
  <si>
    <t>2 speed lowering, not in combination with synchronisation set</t>
  </si>
  <si>
    <t xml:space="preserve">   Alpha designations for the mobile columns are as follows:</t>
  </si>
  <si>
    <t>ECO LIFTS</t>
  </si>
  <si>
    <t>EL13</t>
  </si>
  <si>
    <t>EL17</t>
  </si>
  <si>
    <t>60,000 lbs capacity with 10 ft. (120'') travel range</t>
  </si>
  <si>
    <t>60,000 lbs capacity with 13 ft. (156'') travel range</t>
  </si>
  <si>
    <t>60,000 lbs capacity with 17 ft. (204'') travel range</t>
  </si>
  <si>
    <t>Optional Cover Plates for continuous pit:</t>
  </si>
  <si>
    <t>Shims (Must be ordered with the lift to ship with lift):</t>
  </si>
  <si>
    <t>Hose</t>
  </si>
  <si>
    <t>Reducer plate with lock (right side) for ST1073 &amp; ST1100 (L= 300 mm/12")</t>
  </si>
  <si>
    <t>Reducer plate with lock (left side) for ST1073 &amp; ST1100 (L= 300 mm/12")</t>
  </si>
  <si>
    <t>Foldable stand storage bracket (one per stand)</t>
  </si>
  <si>
    <t>Anchor kit for ST 4055, ST 4070 and ST 4120</t>
  </si>
  <si>
    <t>Air kit - See accessories for SKYLIFTS</t>
  </si>
  <si>
    <t>Set automatic recess coverplates for SKY-FM, 23' (2 pcs)</t>
  </si>
  <si>
    <t>Set automatic recess coverplates for SKY-FM, 26' (2 pcs)</t>
  </si>
  <si>
    <t>Set automatic recess coverplates for SKY-FM, 30' (2 pcs)</t>
  </si>
  <si>
    <t>Set automatic recess coverplates for SKY-FM, 33' (2 pcs)</t>
  </si>
  <si>
    <t>Set automatic recess coverplates for SKY-FM, 40' (2 pcs)</t>
  </si>
  <si>
    <t>XWF1100</t>
  </si>
  <si>
    <t>Adapter vertical wider axle 9 x 7.7", price each</t>
  </si>
  <si>
    <t>Adapter wide 14 x 11.77", price each</t>
  </si>
  <si>
    <t>575 Voltage</t>
  </si>
  <si>
    <t>Additional bridge bracket, price each</t>
  </si>
  <si>
    <t>Set multifunctional flexible approach ramps 77"</t>
  </si>
  <si>
    <t>Increase box length from 10 ft. to 13 ft (156'') in travel range, price per box</t>
  </si>
  <si>
    <t>Increase box length from 10 ft. to 17 ft (204'') in travel range, price per box</t>
  </si>
  <si>
    <t>Surface mounted version:</t>
  </si>
  <si>
    <t>ST110-00</t>
  </si>
  <si>
    <t>AS100-00</t>
  </si>
  <si>
    <t>Adapter Stand</t>
  </si>
  <si>
    <t>Synchronization set for connected versions SKYLIFT S.M., bridge part 1 m./3'4"</t>
  </si>
  <si>
    <t>Synchronization set for connected versions SKYLIFT S.M., bridge part 1.5 m./4'11"</t>
  </si>
  <si>
    <t>Synchronization set for connected versions SKYLIFT F.M., bridge part 1 m./3'4"</t>
  </si>
  <si>
    <t>Synchronization set for connected versions SKYLIFT F.M., bridge part 1.5 m./4'11"</t>
  </si>
  <si>
    <t>JACKING BEAMS FOR HEAVY DUTY LIFTS</t>
  </si>
  <si>
    <t>Set support arms for ST 4120</t>
  </si>
  <si>
    <t>Set support arms for ST 4250 20'/26'/30' platforms</t>
  </si>
  <si>
    <t>Set support arms for ST 4250 33'/38' platforms</t>
  </si>
  <si>
    <t>Air-cleaning/greasing/reducing unit for jacking beams</t>
  </si>
  <si>
    <t>Options for hydraulic transmission jacks:</t>
  </si>
  <si>
    <t>AIR-HYDRAULIC PIT JACKS</t>
  </si>
  <si>
    <t>Options for air-hydraulic pit jacks:</t>
  </si>
  <si>
    <t>12,000 lb. Four post lift, runway length 201 x 25" wide, 118" between columns</t>
  </si>
  <si>
    <t>12,000 lb. Four post lift, runway length 201" x 25" wide, 130" between columns</t>
  </si>
  <si>
    <t>12,000 lb. Four post lift, runway length 225" x 25" wide, 118" between columns</t>
  </si>
  <si>
    <t>12,000 lb. Four post lift, runway length 225" x 25" wide, 130" between columns</t>
  </si>
  <si>
    <t>16,000 lb. Four post lift, runway length 225" x 25" wide, 118" between columns</t>
  </si>
  <si>
    <t>16,000 lb. Four post lift, runway length 201" x 25" wide, 130" between columns</t>
  </si>
  <si>
    <t>16,000 lb. Four post lift, runway length 225" x 25" wide, 130" between columns</t>
  </si>
  <si>
    <t>16,000 lb. Four post lift, runway length 245" x 25" wide, 118" between columns</t>
  </si>
  <si>
    <t>16,000 lb. Four post lift, runway length 245" x 25" wide, 130" between columns</t>
  </si>
  <si>
    <t>Adapter vertical wider axle 9 x 6.2", price each</t>
  </si>
  <si>
    <t>A06122-00</t>
  </si>
  <si>
    <t>A08122-00</t>
  </si>
  <si>
    <t>A16122-00</t>
  </si>
  <si>
    <t>A21122-00</t>
  </si>
  <si>
    <t>A25122-00</t>
  </si>
  <si>
    <t>A31122-00</t>
  </si>
  <si>
    <t>A18122-00</t>
  </si>
  <si>
    <t>A23122-00</t>
  </si>
  <si>
    <t>A24122-00</t>
  </si>
  <si>
    <t>A27122-00</t>
  </si>
  <si>
    <t>A33122-00</t>
  </si>
  <si>
    <t>A35122-00</t>
  </si>
  <si>
    <t>A45110-00</t>
  </si>
  <si>
    <t>A15252-00</t>
  </si>
  <si>
    <t>CB322</t>
  </si>
  <si>
    <t>03112-01</t>
  </si>
  <si>
    <t>FS1 0.063" thickness, price each</t>
  </si>
  <si>
    <t>03112-02</t>
  </si>
  <si>
    <t>FS2 0.125" thickness, price each</t>
  </si>
  <si>
    <t>03112-03</t>
  </si>
  <si>
    <t>FS4 0.250" thickness, price each</t>
  </si>
  <si>
    <t>03112-04</t>
  </si>
  <si>
    <t>FS8 0.500" thickness, price each</t>
  </si>
  <si>
    <t>OPVL15165</t>
  </si>
  <si>
    <t>OPVL16165</t>
  </si>
  <si>
    <t>OPVL15170</t>
  </si>
  <si>
    <t>OPVL16170</t>
  </si>
  <si>
    <t>OPVL16171</t>
  </si>
  <si>
    <t>OPVL16180</t>
  </si>
  <si>
    <t>Surface mounted version is equipped with a set multifunctional flexible approach ramps 77" + endstops.</t>
  </si>
  <si>
    <t xml:space="preserve">One piece middle section "C" length 10" </t>
  </si>
  <si>
    <t>Set long drive on/off ramps, length 63"</t>
  </si>
  <si>
    <t>ECO-EHP</t>
  </si>
  <si>
    <t>A28122-00</t>
  </si>
  <si>
    <t>Extended length access ramps, instead of standard ramps</t>
  </si>
  <si>
    <t>Flush mounted version is equipped with 2 sets of hinged movable boards.</t>
  </si>
  <si>
    <t>One piece middle section "C" length 19.75"</t>
  </si>
  <si>
    <t>DROVER 21.5M</t>
  </si>
  <si>
    <t>JS-H8-DZ</t>
  </si>
  <si>
    <t>Options for the JS-H8-DZ:</t>
  </si>
  <si>
    <t>U-shaped adapter</t>
  </si>
  <si>
    <t>V-shaped adapter</t>
  </si>
  <si>
    <t>JS-H8-DZ comes with flat adapter, springloaded wheels (set of 3) and spring for inner tube as standard.</t>
  </si>
  <si>
    <t>Capacity 18,000 lbs, High, Foldable,  10 locking positions, Range 50"-80", weight 130 lbs</t>
  </si>
  <si>
    <t>Hinged transition plates, length 16.1" (2 pcs)</t>
  </si>
  <si>
    <t>Hinged transition plates, length 16.1" (2 pcs), instead of standard ramps</t>
  </si>
  <si>
    <t>Platform Extension 4' (not for 48' version), (2 pcs)</t>
  </si>
  <si>
    <t>Wash bay model 48' (Galvanized runways and stainless steel control box)</t>
  </si>
  <si>
    <t>Wash bay model 40' (Galvanized runways and stainless steel control box)</t>
  </si>
  <si>
    <t>Wash bay model 33' (Galvanized runways and stainless steel control box)</t>
  </si>
  <si>
    <t>Wash bay model 30' (Galvanized runways and stainless steel control box)</t>
  </si>
  <si>
    <t>Wash bay model 26' (Galvanized runways and stainless steel control box)</t>
  </si>
  <si>
    <t>Wash bay model 23' (Galvanized runways and stainless steel control box)</t>
  </si>
  <si>
    <t>SKY WB-23</t>
  </si>
  <si>
    <t>SKY WB-26</t>
  </si>
  <si>
    <t>SKY WB-30</t>
  </si>
  <si>
    <t>SKY WB-33</t>
  </si>
  <si>
    <t>SKY WB-40</t>
  </si>
  <si>
    <t>SKY WB-48</t>
  </si>
  <si>
    <t>90,000 lbs capacity, 1 fixed and 2 movable mechanism,</t>
  </si>
  <si>
    <t xml:space="preserve">     (Price based on 10 ft travel front pit and 10 ft travel rear pit)</t>
  </si>
  <si>
    <t>RBV050-00</t>
  </si>
  <si>
    <t xml:space="preserve">                       Note: Incl. remote control, 35 ft cable, military style quick disconnect</t>
  </si>
  <si>
    <t>A20122-00</t>
  </si>
  <si>
    <t>Adapter swivel cradle, 6"x6", price each</t>
  </si>
  <si>
    <t>Adapter vertical wider axle 9 x 7.7" SP pin, price each</t>
  </si>
  <si>
    <t>A43122-00</t>
  </si>
  <si>
    <t>DIAMOND LIFTS</t>
  </si>
  <si>
    <t>Increase cassette length from 10 ft. to 17 ft (204'') in travel range, price per cassette</t>
  </si>
  <si>
    <t>Set chemical anchors and shims for SKYLIFT, special for Seismic regions incl extra anchors</t>
  </si>
  <si>
    <t>SKY575V</t>
  </si>
  <si>
    <t>575 voltage power option when ordered from factory.</t>
  </si>
  <si>
    <t>G-AD2-02-2000</t>
  </si>
  <si>
    <t>SK 2.16-33 Two-post 16,000 lbs capacity with 4 double telescopic arms</t>
  </si>
  <si>
    <t>SK 2.16-EFA Two-post 16,000 lbs capacity with 4 Extended Flex Arms, double telescopic</t>
  </si>
  <si>
    <t>SK 2.20-22 Two-post 20,000 lbs capacity with 4 single telescopic arms</t>
  </si>
  <si>
    <t>SK 2.20-23 Two-post 20,000 lbs capacity with 2 single telescopic arms and 2 double telescopic arms</t>
  </si>
  <si>
    <t>SK 2.20-33 Two-post 20,000 lbs capacity with 4 double telescopic arms</t>
  </si>
  <si>
    <t>SK 2.26-23 Two-post 26,000 lbs capacity with 2 single telescopic arms and 2 double telescopic arms</t>
  </si>
  <si>
    <t>SK 2.26-22 Two-post 26,000 lbs capacity with 4 single telescopic arms</t>
  </si>
  <si>
    <t>SK 2.26-33 Two-post 26,000 lbs capacity with 4 double telescopic arms</t>
  </si>
  <si>
    <t>SK 2.30-22 Two-post 30,000 lbs capacity with 4 single telescopic arms</t>
  </si>
  <si>
    <t>SK 2.30-23 Two-post 30,000 lbs capacity with 2 single telescopic arms and 2 double telescopic arms</t>
  </si>
  <si>
    <t>SK 2.30-33 Two-post 30,000 lbs capacity with 4 double telescopic arms</t>
  </si>
  <si>
    <t>HYDRAULIC TWO POST LIFT, SYMMETRICAL WITH TELESCOPIC LIFTING ARMS, ADJUSTABLE WIDTH</t>
  </si>
  <si>
    <t>Options for SK 2.16 / SK 2.20 / SK 2.26 / SK 2.30</t>
  </si>
  <si>
    <t>Toothed steel slip-in pick-up pad square 110 mm / 4 5/16" (1 pc.)</t>
  </si>
  <si>
    <t>Options for ONLY SK 2.16:</t>
  </si>
  <si>
    <t>OPVL08060</t>
  </si>
  <si>
    <t>OPVLRAL01</t>
  </si>
  <si>
    <t>OPVLRAL01-2</t>
  </si>
  <si>
    <t>Extra price for 2 different colors</t>
  </si>
  <si>
    <t>Support extension 10"</t>
  </si>
  <si>
    <t>Support extension 6.3"</t>
  </si>
  <si>
    <t>Support extension 1.5"</t>
  </si>
  <si>
    <t>Support extension 3.5"</t>
  </si>
  <si>
    <t>Set chemical anchors and shims, only for SK 2.16</t>
  </si>
  <si>
    <t>Flat steel pick-up pad (1 pc)</t>
  </si>
  <si>
    <t>U-shaped steel pick-up pad (1 pc)</t>
  </si>
  <si>
    <t>V-shaped steel pick-up pad (1 pc)</t>
  </si>
  <si>
    <t>Set chemical anchors and shims for SK 2.20 / SK 2.26 / SK 2.30 (for SK 2.16 see above)</t>
  </si>
  <si>
    <t>ST-1085-1FSA</t>
  </si>
  <si>
    <t>ST-1085-2FSA</t>
  </si>
  <si>
    <t>ST-1085-3FSA</t>
  </si>
  <si>
    <t>ST-1085-1RSA</t>
  </si>
  <si>
    <t>ST-1085-2RSA</t>
  </si>
  <si>
    <t>ST-1085-3RSA</t>
  </si>
  <si>
    <t>ST-1085-1FBA</t>
  </si>
  <si>
    <t>ST-1085-2FBA</t>
  </si>
  <si>
    <t>ST-1085-3FBA</t>
  </si>
  <si>
    <t>ST-1085-1RBA</t>
  </si>
  <si>
    <t>ST-1085-2RBA</t>
  </si>
  <si>
    <t>ST-1085-3RBA</t>
  </si>
  <si>
    <t>ST-1085-1FWA</t>
  </si>
  <si>
    <t>ST-1085-2FWA</t>
  </si>
  <si>
    <t>ST-1085-3FWA</t>
  </si>
  <si>
    <t>ST-1085-1RWA</t>
  </si>
  <si>
    <t>ST-1085-2RWA</t>
  </si>
  <si>
    <t>ST-1085-3RWA</t>
  </si>
  <si>
    <t>ST-1085-1FRA</t>
  </si>
  <si>
    <t>ST-1085-2FRA</t>
  </si>
  <si>
    <t>ST-1085-3FRA</t>
  </si>
  <si>
    <t>ST-1085-1RRA</t>
  </si>
  <si>
    <t>ST-1085-2RRA</t>
  </si>
  <si>
    <t>ST-1085-3RRA</t>
  </si>
  <si>
    <t>ST-1100-1FSA</t>
  </si>
  <si>
    <t>ST-1100-2FSA</t>
  </si>
  <si>
    <t>ST-1100-3FSA</t>
  </si>
  <si>
    <t>ST-1100-1RSA</t>
  </si>
  <si>
    <t>ST-1100-2RSA</t>
  </si>
  <si>
    <t>ST-1100-3RSA</t>
  </si>
  <si>
    <t>ST-1100-1FBA</t>
  </si>
  <si>
    <t>ST-1100-2FBA</t>
  </si>
  <si>
    <t>ST-1100-3FBA</t>
  </si>
  <si>
    <t>ST-1100-1RBA</t>
  </si>
  <si>
    <t>ST-1100-2RBA</t>
  </si>
  <si>
    <t>ST-1100-3RBA</t>
  </si>
  <si>
    <t>ST-1100-1FWA</t>
  </si>
  <si>
    <t>ST-1100-2FWA</t>
  </si>
  <si>
    <t>ST-1100-3FWA</t>
  </si>
  <si>
    <t>ST-1100-1RWA</t>
  </si>
  <si>
    <t>ST-1100-2RWA</t>
  </si>
  <si>
    <t>ST-1100-3RWA</t>
  </si>
  <si>
    <t>ST-1100-1FRA</t>
  </si>
  <si>
    <t>ST-1100-2FRA</t>
  </si>
  <si>
    <t>ST-1100-3FRA</t>
  </si>
  <si>
    <t>ST-1100-1RRA</t>
  </si>
  <si>
    <t>ST-1100-2RRA</t>
  </si>
  <si>
    <t>ST-1100-3RRA</t>
  </si>
  <si>
    <t>Set of 2 (Two) detachable lifting pockets to lift and transport a mobile column with a forklift. Price per column.</t>
  </si>
  <si>
    <t>Reducer plate with lock (right side) for ST1060, ST1075, ST1082 &amp; ST1085 F (L= 350 mm/14")</t>
  </si>
  <si>
    <t>Reducer plate with lock (left side) for ST1060, ST1075, ST1082 &amp; ST1085 F (L= 350 mm/14")</t>
  </si>
  <si>
    <t>XWF1085</t>
  </si>
  <si>
    <t>Second control box</t>
  </si>
  <si>
    <t>Description</t>
  </si>
  <si>
    <t>MOBILE LIFTS</t>
  </si>
  <si>
    <t>ONLY FOR FIXED WHEELS.  OBLIGATORY WHEN USING FORK EXTENSIONS</t>
  </si>
  <si>
    <t>ONLY FOR RETRACTABLE WHEELS.  OBLIGATORY WHEN USING FORK EXTENSIONS.</t>
  </si>
  <si>
    <t>Only for fixed forks</t>
  </si>
  <si>
    <t>Flat rubber cap pick-up pad Ø128x36 mm (1pc.)</t>
  </si>
  <si>
    <t xml:space="preserve">                       Note: Including remote control, 35 ft cable, military style quick disconnect</t>
  </si>
  <si>
    <t>ACCESSORIES AND OPTIONS FOR MOBILE LIFTS</t>
  </si>
  <si>
    <t>SUPPORT STANDS BY CAPACITY AND ADJUSTMENT HEIGHT</t>
  </si>
  <si>
    <t>FREEDOM LIFT</t>
  </si>
  <si>
    <t>LIGHT DUTY 4-POST LIFTS</t>
  </si>
  <si>
    <t>ACCESSORIES AND OPTIONS FOR LIGHT DUTY 4-POST LIFTS</t>
  </si>
  <si>
    <t>HEAVY DUTY 4-POST LIFTS</t>
  </si>
  <si>
    <t>ACCESSORIES AND OPTIONS FOR 4-POST LIFTS</t>
  </si>
  <si>
    <t>HEAVY DUTY SKYLIFT</t>
  </si>
  <si>
    <t>ACCESSORIES AND OPTIONS FOR SKYLIFT</t>
  </si>
  <si>
    <t>HYDRAULIC TRANSMISSION JACK</t>
  </si>
  <si>
    <t>WHEEL DOLLIES</t>
  </si>
  <si>
    <t>Set of 2 - 37,000lbs capacity,  24 volts DC, control box on every column. Adj forks</t>
  </si>
  <si>
    <t>Set of 4 - 74,000lbs capacity,  24 volts DC, control box on every column. Adj forks</t>
  </si>
  <si>
    <t>Set of 6 - 111,000lbs capacity,  24 volts DC, control box on every column. Adj forks</t>
  </si>
  <si>
    <t>Set of 2 - 44,000lbs capacity,  24 volts DC, control box on every column. Adj forks</t>
  </si>
  <si>
    <t>Set of 4 - 88,000lbs capacity,  24 volts DC, control box on every column. Adj forks</t>
  </si>
  <si>
    <t>Set of 6 - 132,000lbs capacity,  24 volts DC, control box on every column. Adj forks</t>
  </si>
  <si>
    <t xml:space="preserve">Traverse beam with king-pin adaptor, capacity 16,000 lbs, </t>
  </si>
  <si>
    <t xml:space="preserve">Traverse beam with lifting supports, capacity 32,000 lbs., </t>
  </si>
  <si>
    <t xml:space="preserve">Low profile cross beam with supports - capacity 33,000 lbs, </t>
  </si>
  <si>
    <t>JB-120-2 air/hydraulic, capacity 26,400 lbs, without support arms, width 23.23"-35" w/mechanical lock</t>
  </si>
  <si>
    <t>JB-120-2 air/hydraulic, capacity 26,400 lbs, without support arms, width 33.5"-45.28" w/mechanical lock</t>
  </si>
  <si>
    <t>JB-80-2 air/hydraulic, capacity 17,600 lbs, without support arms, width 23.23"-35" w/mechanical lock</t>
  </si>
  <si>
    <t>JB-80-2 air/hydraulic, capacity 17,600 lbs, without support arms, width 33.5"-45.28" w/mechanical lock</t>
  </si>
  <si>
    <t>JB-160-2 air/hydraulic, capacity 35,200 lbs, without support arms, width 23.23"-35" w/mechanical lock</t>
  </si>
  <si>
    <t>JB-160-2 air/hydraulic, capacity 35,200 lbs, without support arms, width 33.5"-45.28" w/mechanical lock</t>
  </si>
  <si>
    <t>JB-200-2 air/hydraulic, capacity 44,000 lbs, without support arms, width 23.23"-35" w/mechanical lock</t>
  </si>
  <si>
    <t>JB-200-2 air/hydraulic, capacity 44,000 lbs, without support arms, width 33.5"-45.28" w/mechanical lock</t>
  </si>
  <si>
    <t>A50122-00</t>
  </si>
  <si>
    <t>A57122-00</t>
  </si>
  <si>
    <t>A09222-00</t>
  </si>
  <si>
    <t>Flat low rubber cap slip-in pick-up pad Ø128x26 mm, only for SK 2.16</t>
  </si>
  <si>
    <t>Flat rubber cap pick-up pad Ø128x36 mm</t>
  </si>
  <si>
    <t>Four post 50,000lbs capacity, 20 ft runway</t>
  </si>
  <si>
    <t>Four post 50,000lbs capacity, 26 ft runway</t>
  </si>
  <si>
    <t>Four post 50,000lbs capacity, 30 ft runway</t>
  </si>
  <si>
    <t>Four post 50,000lbs capacity, 33 ft runway</t>
  </si>
  <si>
    <t>Four post 50,000lbs capacity, 38 ft runway</t>
  </si>
  <si>
    <t>Four post 66,000lbs capacity, 20 ft runway</t>
  </si>
  <si>
    <t xml:space="preserve">Four post 66,000lbs capacity, 26 ft runway   </t>
  </si>
  <si>
    <t>Four post 66,000lbs capacity, 30 ft runway</t>
  </si>
  <si>
    <t>Four post 66,000lbs capacity, 33 ft runway</t>
  </si>
  <si>
    <t>Four post 66,000lbs capacity, 38 ft runway</t>
  </si>
  <si>
    <t>Four post 132,000lbs capacity, 39 ft runway</t>
  </si>
  <si>
    <t>Set support arms for low mounted Jacking Beam for SKY 200 &amp; 250 (standard flat adapters flush with platform)</t>
  </si>
  <si>
    <t>Anti-skid, ALU diamond plates complete set, mounted at the factory for platforms 7 mtr. / 23'</t>
  </si>
  <si>
    <t>Anti-skid, ALU diamond plates complete set, mounted at the factory for platforms 8 mtr. / 26'</t>
  </si>
  <si>
    <t>Anti-skid, ALU diamond plates complete set, mounted at the factory for platforms 9 mtr. / 30'</t>
  </si>
  <si>
    <t>Anti-skid, ALU diamond plates complete set, mounted at the factory for platforms 10 mtr. / 33'</t>
  </si>
  <si>
    <t>Anti-skid, ALU diamond plates complete set, mounted at the factory for platforms 12 mtr. / 40'</t>
  </si>
  <si>
    <t>Anti-skid,  ALU diamond plate 23 3/5" x 49 1/5", 30' length platform lift requires a total of 14 plates, (Price per plate)</t>
  </si>
  <si>
    <t>380.00.771</t>
  </si>
  <si>
    <t>Weight Gauge for ST1085 ebright. Price per column. Price includes part only.</t>
  </si>
  <si>
    <t>Multi-Purpose Light Truck Adapter ST1075/1085/1100, cap. 5,500 lbs per column, (2 pieces), incl. two sliding rubber pick up pads</t>
  </si>
  <si>
    <t>Multi-Purpose Adapter ST1075/1085/1100, cap. to match column, (2 pieces), incl. two flat sliding adapters 32591051</t>
  </si>
  <si>
    <t>Multi-Purpose Adapter ST1065, cap. to match column, (2 pieces), incl. two flat sliding adapters 32591051</t>
  </si>
  <si>
    <t>A52122-00</t>
  </si>
  <si>
    <t>64,000 lbs capacity with 10 ft. (120'') travel range, incl. cassettes</t>
  </si>
  <si>
    <t>64,000 lbs capacity with 13 ft. (156'') travel range, incl. cassettes</t>
  </si>
  <si>
    <t>64,000 lbs capacity with 17 ft. (204'') travel range, incl. cassettes</t>
  </si>
  <si>
    <t>96,000 lbs capacity, 3 fixed &amp; 0 movable cylinder, incl. cassettes</t>
  </si>
  <si>
    <t>64,000 lbs capacity with 10 ft. (120'') travel range, with frames for concrete pit installation</t>
  </si>
  <si>
    <t>64,000 lbs capacity with 13 ft. (156'') travel range, with frames for concrete pit installation</t>
  </si>
  <si>
    <t>64,000 lbs capacity with 17 ft. (204'') travel range, with frames for concrete pit installation</t>
  </si>
  <si>
    <t>Increased frame length, price per ft.</t>
  </si>
  <si>
    <t>Spacer frames for continuous pit installation, available in various lengths, price per ft.</t>
  </si>
  <si>
    <t>A11122-00</t>
  </si>
  <si>
    <t>Adapter 9" extension, price each</t>
  </si>
  <si>
    <t>Adapter Swivel Cradle 3.7 x 6", price each</t>
  </si>
  <si>
    <t>A56122-00</t>
  </si>
  <si>
    <t>Adapter Vertical 0.75 x 4 x 9", price each</t>
  </si>
  <si>
    <t>A22122-00</t>
  </si>
  <si>
    <t>A26122-00</t>
  </si>
  <si>
    <t>Adapter Low Vertical Wide 6.2 x 4", price each</t>
  </si>
  <si>
    <t>Adapter Front Orion 3.7 x 5.5", price each</t>
  </si>
  <si>
    <t>Adapter vertical low wide 6.2 x 4", price each</t>
  </si>
  <si>
    <t>A41122-00</t>
  </si>
  <si>
    <t>Adapter Vertical Narrow 7.1 x 3.7", price each</t>
  </si>
  <si>
    <t>Adapter NOVA Rear 7.5 x 8.25", price each</t>
  </si>
  <si>
    <t>A51122-00</t>
  </si>
  <si>
    <t>Adapter Rear Transit 7.5 x 8.25", price each</t>
  </si>
  <si>
    <t>Adapter New Flyer Rear 5 x 7.75", price each</t>
  </si>
  <si>
    <t>A29122-00</t>
  </si>
  <si>
    <t>Adapter Pocket 7.75" x 10", price each</t>
  </si>
  <si>
    <t>Adapter slant top block 3 x 6 x 3.12 (3/8 x 3/4 Bar), price each</t>
  </si>
  <si>
    <t>Adapter crown top block 3 x 6 x 3.12 (3./8 x 3/4 Bar), price each</t>
  </si>
  <si>
    <t>Adapter Rear Transit 6.5 x 13" x 8.4" (3/8 x 3" Bar), price each</t>
  </si>
  <si>
    <t>A30122-00</t>
  </si>
  <si>
    <t>Q2200-00</t>
  </si>
  <si>
    <t>ST 4120-10</t>
  </si>
  <si>
    <t>ST-1075-1FSA</t>
  </si>
  <si>
    <t>ST-1075-2FSA</t>
  </si>
  <si>
    <t>ST-1075-3FSA</t>
  </si>
  <si>
    <t>ST-1075-1FBA</t>
  </si>
  <si>
    <t>ST-1075-2FBA</t>
  </si>
  <si>
    <t>ST-1075-3FBA</t>
  </si>
  <si>
    <t>ST-1075-1FWA</t>
  </si>
  <si>
    <t>ST-1075-2FWA</t>
  </si>
  <si>
    <t>ST-1075-3FWA</t>
  </si>
  <si>
    <t>Heavy duty transmission jack, table 26"X16", 3,500lbs capacity, (38X52 Base), 74" lifting height, battery operation</t>
  </si>
  <si>
    <t>Heavy duty transmission jack w/swivel wheels, table 26"X16", 3,500lbs capacity, (38X52 Base), 74" lifting height, battery operation</t>
  </si>
  <si>
    <t>Heavy duty transmission jack, table 20"X14", 3,500lbs capacity, (34X48 Base), 74" lifting height, battery operation</t>
  </si>
  <si>
    <t>High Lift Wheel Dolly (HLWD) with chain guard, 1,000lbs. Capacity, 52" lifting height, battery operation</t>
  </si>
  <si>
    <t>Counter balanced High Lift Wheel Dolly (CBHLWD), 850lb. Capacity, 52" lifting height, battery operation</t>
  </si>
  <si>
    <t>HLWD Adapter for standard wheel drums</t>
  </si>
  <si>
    <t>Transmission Jack Adapter for differential assemblies</t>
  </si>
  <si>
    <t>Transmission Jack Adapter for clutch assemblies</t>
  </si>
  <si>
    <t>575 voltage power option, extra per column when requested at time of original order placement</t>
  </si>
  <si>
    <t>Primary control box exchange (upgrade from secondary control box), when requested at time of original order placement</t>
  </si>
  <si>
    <t>Extra wide fork option for ST1085 Adj. Front Wheels, wheel diameter up to R24.5/63", extra price per column when requested at time of original order placement</t>
  </si>
  <si>
    <t>Extra wide fork option for ST1100 Adj. Front Wheels, wheel diameter up to R24.5/63", extra price per column when requested at time of original order placement</t>
  </si>
  <si>
    <t>Battery Controls Cable Reel. Price per column. Price includes part and labor to install.</t>
  </si>
  <si>
    <t>Warning: Fork extension and fork extensions with integrated reduction sleeves may only be used in combination with base frame extensions!</t>
  </si>
  <si>
    <t>Labor for installation of any of the lighting kits listed above, price per column</t>
  </si>
  <si>
    <t>Capacity 26,500 lbs, Low, 3 locking positions, Range 14"-22", fixed flat adapter, weight 41 lbs.</t>
  </si>
  <si>
    <t>Vertical fine adjuster, adds 3" to minimum and maximum height range</t>
  </si>
  <si>
    <t>9 tons, with handle &amp; wheels, spring loaded center tube, pin stop, 1 fixed steel head, 52"-78"</t>
  </si>
  <si>
    <t>18 tons, w/handle &amp; wheels, spring loaded center tube, pin stop w/54"-80" fine adjustment, 1 fixed wooden head</t>
  </si>
  <si>
    <t>30 tons, w/handle &amp; wheels, spring loaded center tube, pin stop w/54"-84" fine adjustment, 1 fixed wooden head</t>
  </si>
  <si>
    <t>18 tons, w/handle &amp; wheels, spring loaded center tube, pin stop w/36"-58" fine adjustment, 1 fixed wooden head</t>
  </si>
  <si>
    <t>10 tons,  no handle or wheels, 26"-44";with pin stop</t>
  </si>
  <si>
    <t>10 tons, no handle or wheels, 18"-30"; with pin stop</t>
  </si>
  <si>
    <t>10 tons, no handle or wheels; 12"-20", with pin stop</t>
  </si>
  <si>
    <t>Replacement flat low rubber cap for contact Ø128x26 mm (1pc.), only for SK 2.16</t>
  </si>
  <si>
    <t>Externally threaded bushing (height adjuster) to hold any contact adapter, only for SK 2.16</t>
  </si>
  <si>
    <t>Flat rubber capped contact adapter with external threads to provide height adjustment Ø124 mm (1pc.), only for SK 2.16</t>
  </si>
  <si>
    <t>OPVL16200</t>
  </si>
  <si>
    <t>OPVL16200-WB</t>
  </si>
  <si>
    <t>Intrinsic Barrier For SKY lift to allow surface mounted lift to be installed in flush infloor pit</t>
  </si>
  <si>
    <t>41300448-WB</t>
  </si>
  <si>
    <t>Set multifunctional flexible approach ramps 77" - WashBay</t>
  </si>
  <si>
    <t>41300460-WB</t>
  </si>
  <si>
    <t>One piece middle section "C" length 19.75" - WashBay</t>
  </si>
  <si>
    <t>41300480-WB</t>
  </si>
  <si>
    <t>One piece middle section "C" length 10" - WashBay</t>
  </si>
  <si>
    <t>41300940-WB</t>
  </si>
  <si>
    <t>Platform Extension 4' (not for 48' version), (2 pcs) - WashBay</t>
  </si>
  <si>
    <t>OPVL39100</t>
  </si>
  <si>
    <t>OPVL39200</t>
  </si>
  <si>
    <t>Factory installation of air kit on any length SKYLIFT, platform lengths up to 12 meter</t>
  </si>
  <si>
    <t>Set support arms for ST 4175 new style (for lifts manufactured from July 2015)</t>
  </si>
  <si>
    <t>Set support arms for SKY 200 &amp; 250 and 4250 after June 2015</t>
  </si>
  <si>
    <t>70,000 lbs capacity with 10 ft. (120'') travel range, incl. cassettes</t>
  </si>
  <si>
    <t>70,000 lbs capacity with 13 ft. (156'') travel range, incl. cassettes</t>
  </si>
  <si>
    <t>70,000 lbs capacity with 17 ft. (204'') travel range, incl. cassettes</t>
  </si>
  <si>
    <t>105,000 lbs capacity, 2 fixed &amp; 1 movable cyl., (10 ft travel for movable cyl.), incl. cassettes</t>
  </si>
  <si>
    <t>105,000 lbs capacity, 3 fixed &amp; 0 movable cylinder, incl. cassettes</t>
  </si>
  <si>
    <t>70,000 lbs capacity with 10 ft. (120'') travel range, with frames for concrete pit installation</t>
  </si>
  <si>
    <t>70,000 lbs capacity with 13 ft. (156'') travel range, with frames for concrete pit installation</t>
  </si>
  <si>
    <t>70,000 lbs capacity with 17 ft. (204'') travel range, with frames for concrete pit installation</t>
  </si>
  <si>
    <t>96,000 lbs capacity, 1 fixed and 2 movable cylinder, incl. cassettes (price based on 10' travel front and rear)</t>
  </si>
  <si>
    <t>Increase cassette length from 10 ft. to 13 ft (156'') in travel range, price per cassette</t>
  </si>
  <si>
    <t>105,000 lbs capacity, 1 fixed and 2 movable cylinder, incl. cassettes (price based on 10' travel front and rear)</t>
  </si>
  <si>
    <t>DIAMOND 64 MODELS, CASSETTE</t>
  </si>
  <si>
    <t>DIAMOND 96 MODELS, CASSETTE</t>
  </si>
  <si>
    <t>DIAMOND 70 MODELS, CASSETTE</t>
  </si>
  <si>
    <t>DIAMOND 105 MODELS, CASSETTE</t>
  </si>
  <si>
    <t>DIAMOND 70 FRAME MODELS FOR CONCRETE PIT INSTALLATION</t>
  </si>
  <si>
    <t>DIAMOND 64 FRAME MODELS FOR CONCRETE PIT INSTALLATION</t>
  </si>
  <si>
    <t>Optional detachable wired remote control for ECO60 / ECO90 / DIA64 / DIA70 / DIA96 / DIA105</t>
  </si>
  <si>
    <t>Assembly Sump Pump DIA64 / DIA70 / DIA96 / DIA105. One Sump Pump per cassette. Price is for each Sump Pump.</t>
  </si>
  <si>
    <t>41310940-WB</t>
  </si>
  <si>
    <t>Platform Extension 4' (not for 48' version), (2 pcs), incl. reversed roll off protection</t>
  </si>
  <si>
    <t>Platform Extension 4' (not for 48' version), (2 pcs), incl. reversed roll off protection - WashBay</t>
  </si>
  <si>
    <t>OPVL15190</t>
  </si>
  <si>
    <t>OPVL15191</t>
  </si>
  <si>
    <t>OPVL16185</t>
  </si>
  <si>
    <t>Set short drive-on/off ramps, instead of the standard multi flexible approach ramps</t>
  </si>
  <si>
    <t>Set short drive-on/off ramps, instead of the standard stop plates</t>
  </si>
  <si>
    <t>Set fixed, extra long,  drive on/off ramps (2 pcs),  L = 2660 mm / 104 3/4 "(2 pcs)</t>
  </si>
  <si>
    <t>Set, extra long, fixed drive-on/off ramps  instead of the standard flexible approach ramps</t>
  </si>
  <si>
    <t>Synchronization set for connected versions SKYLIFT S.M., bridge part 1 m./3'4" - Washbay</t>
  </si>
  <si>
    <t>Synchronization set for connected versions SKYLIFT S.M., bridge part 1.5 m./4'11" - Washbay</t>
  </si>
  <si>
    <t>Synchronization set for connected versions SKYLIFT F.M., bridge part 1.5 m./4'11" - Washbay</t>
  </si>
  <si>
    <t>Synchronization set for connected versions SKYLIFT F.M., bridge part 1 m./3'4" - Washbay</t>
  </si>
  <si>
    <t>Synchronization set for connected versions SKYLIFT S.M., without bridge part</t>
  </si>
  <si>
    <t>Set of 2 reversed roll off protection instead of the standard Set short drive-on/off ramps for a 14.5 mtr /48' SKYLIFT</t>
  </si>
  <si>
    <t>Set of 2 reversed roll off protection instead of the standard Set short drive-on/off ramps (not suitable for mounting on an extension)</t>
  </si>
  <si>
    <t>Set of 2 reversed roll off protection instead of the standard Set short drive-on/off ramps (not suitable for mounting on an extension) - Washbay</t>
  </si>
  <si>
    <t>Set of 2 reversed roll off protection instead of the standard Set short drive-on/off ramps for a 14.5 mtr /48' SKYLIFT - Washbay</t>
  </si>
  <si>
    <t xml:space="preserve">OPVL16190        </t>
  </si>
  <si>
    <t>41310905-WB</t>
  </si>
  <si>
    <t>OPVL16190-WB</t>
  </si>
  <si>
    <t>Set support arms for extra low mounted Jacking Beam for SKY 200 &amp; 250 (standard flat adapters 2" below platform)</t>
  </si>
  <si>
    <t>FPJ-150 F, Floor moving air hydraulic pit jack, single ram, with telescopic fixed cylinder,</t>
  </si>
  <si>
    <t>FPJ-150 U, Floor moving air hydraulic pit jack, single ram, with telescopic and sideways movable cylinder,</t>
  </si>
  <si>
    <t>Festoon for remote control, 40 ft track, for ECO60 / ECO90 / DIA64 / DIA70 / DIA96 / DIA105</t>
  </si>
  <si>
    <t>Festoon for remote control, 60 ft track, for ECO60 / ECO90 / DIA64 / DIA70 / DIA96 / DIA105</t>
  </si>
  <si>
    <t>Remote Control Bracket for use with festoon, for ECO60 / ECO90 / DIA64 / DIA70 / DIA96 / DIA105</t>
  </si>
  <si>
    <t>Stertil-Guard Anti-skid, applied at the factory for short platforms lengths up to 7 mtr. / 23'</t>
  </si>
  <si>
    <t>Stertil-Guard Anti-skid,  applied at the factory for medium platforms lengths from 8 mtr. / 26' to 9 mtr. / 30'</t>
  </si>
  <si>
    <t>Stertil-Guard Anti-skid, applied at the factory for longer platforms lengths from 10 mtr. / 33' and longer</t>
  </si>
  <si>
    <t>ST-1065-2FXV</t>
  </si>
  <si>
    <t>ST-1065-2FSV</t>
  </si>
  <si>
    <t>Set of 4 - 58,000lbs capacity, 208 to 460 volts, 3 phase, extra wide forks to lift contruction vehicles, one primary column per set of 4</t>
  </si>
  <si>
    <t>Set of 4 - 58,000lbs capacity, 24 volts DC, extra wide forks to lift contruction vehicles</t>
  </si>
  <si>
    <t>Multi-Purpose Adapter Transport Cart for storage and transportation of maximum2 Multi-Purpose Adapters and various pick up adapters</t>
  </si>
  <si>
    <t>Analogue weight gauge for Freedom Lift</t>
  </si>
  <si>
    <t>Set of 2 stop plates for flush mounted SKYLIFT instead of the standard set short drive-on/off ramps</t>
  </si>
  <si>
    <t>64,000 lbs capacity with two fixed lifting units, incl. cassettes</t>
  </si>
  <si>
    <t>64,000 lbs capacity with two fixed lifting units, with frames for concrete pit installation</t>
  </si>
  <si>
    <t>60,000 lbs capacity with two fixed lifting units</t>
  </si>
  <si>
    <t>Multi-Purpose Wide Reach Adapter ST1075/1085/1100, cap. to match column 44,000 lbs, (2 pieces), incl. two U-shape sliding adapters 59001091</t>
  </si>
  <si>
    <t>Multi-Purpose Extended Reach Adapter ST1075/1085/1100, ( 2 pieces), reduced capacity, incl. two U-shape sliding adapters 59001091, requires baseframe extensions (not included)</t>
  </si>
  <si>
    <t>Multi-Purpose Adapters can be used in conjunction with contact adapters and vertical risers available for the Freedom Lifts!</t>
  </si>
  <si>
    <t>Tapeswitch Outer Only, price per foot both runways</t>
  </si>
  <si>
    <t>Tapeswitch Outer Only</t>
  </si>
  <si>
    <t>Tapeswitch Inner and Outer, price per foot for both runways</t>
  </si>
  <si>
    <t>Tapeswitch Inner/Outer</t>
  </si>
  <si>
    <t>OPVL46185</t>
  </si>
  <si>
    <t>OPVL45185</t>
  </si>
  <si>
    <t>OPVL44185</t>
  </si>
  <si>
    <t>SKTJ-401S</t>
  </si>
  <si>
    <t>SKTJ-401S-E  Batt.</t>
  </si>
  <si>
    <t>G-TJ-01-03</t>
  </si>
  <si>
    <t>OPVL41041</t>
  </si>
  <si>
    <t>ST 4600-12</t>
  </si>
  <si>
    <t>OPVL47185</t>
  </si>
  <si>
    <t>OPVL34180</t>
  </si>
  <si>
    <t>F40-00</t>
  </si>
  <si>
    <t>F60-00</t>
  </si>
  <si>
    <t>T12312-00</t>
  </si>
  <si>
    <t>70,000 lbs capacity with two fixed lifting units, with frames for concrete pit installation</t>
  </si>
  <si>
    <t>D662P-00</t>
  </si>
  <si>
    <t>Factory installation of light set on any length SKYLIFT</t>
  </si>
  <si>
    <t>Anti-skid, ALU diamond plates complete set, mounted at the factory for platforms 14.5 mtr. / 48'. 4 plates for the extensions and a cleaner set are supplied separately.</t>
  </si>
  <si>
    <t>ST-1064-1FSA</t>
  </si>
  <si>
    <t>ST-1064-2FSA</t>
  </si>
  <si>
    <t>ST-1064-3FSA</t>
  </si>
  <si>
    <t>ST-1064-1FBA</t>
  </si>
  <si>
    <t>ST-1064-2FBA</t>
  </si>
  <si>
    <t>ST-1064-3FBA</t>
  </si>
  <si>
    <t>ST-1064-1FWA</t>
  </si>
  <si>
    <t>ST-1064-2FWA</t>
  </si>
  <si>
    <t>ST-1064-3FWA</t>
  </si>
  <si>
    <t>Adapter Tall Vertical 9 x 3.7", price each</t>
  </si>
  <si>
    <t>Adapter Cart ECO</t>
  </si>
  <si>
    <t>ST130-00</t>
  </si>
  <si>
    <t>Adapter Cart Diamond</t>
  </si>
  <si>
    <t>DIAMOND 96 FRAME MODELS FOR CONCRETE PIT INSTALLATION</t>
  </si>
  <si>
    <t>96,000 lbs capacity, 1 fixed and 2 movable cylinder, with frames for concrete pit installation (price based on 10' travel front and rear)</t>
  </si>
  <si>
    <t>96,000 lbs capacity, 3 fixed &amp; 0 movable cylinder, with frames for concrete pit installation</t>
  </si>
  <si>
    <t>96,000 lbs capacity, 2 fixed &amp; 1 movable cylinder, with frames for concrete pit installation (10 ft travel for movable cylinder)</t>
  </si>
  <si>
    <t>96,000 lbs capacity, 2 fixed &amp; 1 movable cylinder, (10 ft travel for movable cylinder), incl. cassettes</t>
  </si>
  <si>
    <t>DIAMOND 64-00</t>
  </si>
  <si>
    <t>DIAMOND 64-10</t>
  </si>
  <si>
    <t>DIAMOND 64-13</t>
  </si>
  <si>
    <t>DIAMOND 64-17</t>
  </si>
  <si>
    <t>DIAMOND 96-10-10</t>
  </si>
  <si>
    <t>DIAMOND 64F-00</t>
  </si>
  <si>
    <t>DIAMOND 64F-10</t>
  </si>
  <si>
    <t>DIAMOND 64F-13</t>
  </si>
  <si>
    <t>DIAMOND 64F-17</t>
  </si>
  <si>
    <t>DIAMOND 96F-10-10</t>
  </si>
  <si>
    <t>DIAMOND 70-10</t>
  </si>
  <si>
    <t>DIAMOND 70-13</t>
  </si>
  <si>
    <t xml:space="preserve">DIAMOND 70-17 </t>
  </si>
  <si>
    <t>DIAMOND 105-10-10</t>
  </si>
  <si>
    <t>DIAMOND 70F-00</t>
  </si>
  <si>
    <t>DIAMOND 70F-10</t>
  </si>
  <si>
    <t>DIAMOND 70F-13</t>
  </si>
  <si>
    <t>DIAMOND 70F-17</t>
  </si>
  <si>
    <t>ECO60-00</t>
  </si>
  <si>
    <t>ECO60-10</t>
  </si>
  <si>
    <t>ECO60-13</t>
  </si>
  <si>
    <t>ECO60-17</t>
  </si>
  <si>
    <t>ECO 90M-10</t>
  </si>
  <si>
    <t>LED lighting -UL approved - Battery operated column, 2 LED lights, brackets &amp; cable set, uses power from the batteries, per column</t>
  </si>
  <si>
    <t>LED lighting -UL approved - AC operated column, 2 LED lights, brackets &amp; cable set, 230V, per column</t>
  </si>
  <si>
    <t>LED lighting set -UL-approved- Freedom lift series, 4 LED lights, power transformer, brackets &amp; cable set, 110-220V</t>
  </si>
  <si>
    <t>LED lighting set -UL-approved- ST4055 &amp; ST4070-S, 4 LED lights, power transformer, brackets &amp; cable set, 110-220V</t>
  </si>
  <si>
    <t>LED lighting set -UL-approved- ST4055-LV &amp; ST4070, 6 LED lights, power transformer, brackets &amp; cable set, 110-220V</t>
  </si>
  <si>
    <t>Optional additional power transformer for supply voltage ranges 400, 460 &amp; 575</t>
  </si>
  <si>
    <t>ST 4250-7</t>
  </si>
  <si>
    <t>Four post 66,000lbs capacity, 23 ft runway</t>
  </si>
  <si>
    <t>LED lighting set, UL approved for SKYLIFT, 23'  &amp; 26' platform, 8 LED fixtures, 1 power transformer and cable set, 110-220V</t>
  </si>
  <si>
    <t>LED lighting set, UL approved for SKYLIFT, 30' &amp; 33' platform, 10 LED fixtures, 1 power transformer and cable set, 110-220V</t>
  </si>
  <si>
    <t>LED lighting set, UL approved for SKYLIFT, 40' platform, 12 LED fixtures, 1 power transformer and cable set, 110-220V</t>
  </si>
  <si>
    <t>LED lighting set, UL approved for SKYLIFT platform extension 19.2", 2 LED fixtures, brackets and cable set, 110-220V</t>
  </si>
  <si>
    <t>OPVL16191</t>
  </si>
  <si>
    <t>OPVL16191-WB</t>
  </si>
  <si>
    <t>Set of 2 reversed roll off protection instead of the end stops on a surface mounted SKYLIFT(not suitable for mounting on an extension)</t>
  </si>
  <si>
    <t>Set of 2 reversed roll off protection instead of the end stops on a surface mounted SKYLIFT(not suitable for mounting on an extension) - Washbay</t>
  </si>
  <si>
    <t>OPVL15190-WB</t>
  </si>
  <si>
    <t>Set short drive-on/off ramps, instead of the standard multi flexible approach ramps - Washbay</t>
  </si>
  <si>
    <t>OPVL50185</t>
  </si>
  <si>
    <t>Set of four stainless steel floor plates instead of standard hot dip galvanized</t>
  </si>
  <si>
    <t>A09222-00R1</t>
  </si>
  <si>
    <t>A09222-00R2</t>
  </si>
  <si>
    <t>Adapter Tall Vertical 9 x 4.23", price each</t>
  </si>
  <si>
    <t>Adapter Tall Vertical, centered, 9 x 4.23", price each</t>
  </si>
  <si>
    <t>A10122-00</t>
  </si>
  <si>
    <t>A32122-00</t>
  </si>
  <si>
    <t>Adapter Cradle Wide, 6 x 10" (use with A32132-00 or A32142-00), price each</t>
  </si>
  <si>
    <t>A32132-00</t>
  </si>
  <si>
    <t>Adapter Flat Base, 6 x 10", price each</t>
  </si>
  <si>
    <t>A32142-00</t>
  </si>
  <si>
    <t>A32152-00</t>
  </si>
  <si>
    <t>Adapter Centering Block, price each</t>
  </si>
  <si>
    <t>A34122-00</t>
  </si>
  <si>
    <t>A38122-00</t>
  </si>
  <si>
    <t>18-9081A-03</t>
  </si>
  <si>
    <t>Traverse Beam for vehicles with snow plow mounted (WEB-36-120ST)</t>
  </si>
  <si>
    <t>Wider Platforms 32.68" instead of 29.5"</t>
  </si>
  <si>
    <t>ST1064 MODELS, CABLED EBRIGHT CONTROLS WITH SYNTHETIC FIXED FRONT WHEELS:</t>
  </si>
  <si>
    <t>ST1064 MODELS, BATTERY EBRIGHT CONTROLS WITH CABLES WITH SYNTHETIC FIXED FRONT WHEELS:</t>
  </si>
  <si>
    <t>ST1064 MODELS, WIRELESS EBRIGHT CONTROLS WITH SYNTHETIC FIXED FRONT WHEELS:</t>
  </si>
  <si>
    <t>ST1065 MODELS, CABLED AND WIRELESS EBRIGHT CONTROLS WITH SYNTHETIC FIXED FRONT WHEELS:</t>
  </si>
  <si>
    <t>ST1075 MODELS, CABLED EBRIGHT CONTROLS WITH SYNTHETIC FIXED FRONT WHEELS:</t>
  </si>
  <si>
    <t>ST1075 MODELS, BATTERY EBRIGHT CONTROLS WITH CABLES WITH SYNTHETIC FIXED FRONT WHEELS:</t>
  </si>
  <si>
    <t>ST1075 MODELS, WIRELESS EBRIGHT CONTROLS WITH SYNTHETIC FIXED FRONT WHEELS:</t>
  </si>
  <si>
    <t>ST1085 MODELS, CABLED EBRIGHT CONTROLS WITH SYNTHETIC FIXED FRONT WHEELS:</t>
  </si>
  <si>
    <t>ST1085 MODELS, BATTERY EBRIGHT CONTROLS WITH CABLES WITH SYNTHETIC FIXED FRONT WHEELS:</t>
  </si>
  <si>
    <t>ST1085 MODELS, WIRELESS EBRIGHT CONTROLS WITH SYNTHETIC FIXED FRONT WHEELS</t>
  </si>
  <si>
    <t>ST1085 MODELS, CABLED EBRIGHT CONTROLS WITH RETRACTABLE WHEELS:</t>
  </si>
  <si>
    <t>ST1085 MODELS, BATTERY EBRIGHT CONTROLS WITH CABLES WITH RETRACTABLE WHEELS:</t>
  </si>
  <si>
    <t>ST1085 MODELS, WIRELESS EBRIGHT CONTROLS WITH RETRACTABLE WHEELS</t>
  </si>
  <si>
    <t>ST1100 MODELS, CABLED EBRIGHT CONTROLS WITH SYNTHETIC FIXED FRONT WHEELS:</t>
  </si>
  <si>
    <t>ST1100 MODELS, BATTERY EBRIGHT CONTROLS WITH CABLES WITH SYNTHETIC FIXED FRONT WHEELS:</t>
  </si>
  <si>
    <t>ST1100 MODELS, WIRELESS EBRIGHT CONTROLS WITH SYNTHETIC FIXED FRONT WHEELS</t>
  </si>
  <si>
    <t>ST1100 MODELS, CABLED EBRIGHT CONTROLS WITH RETRACTABLE WHEELS:</t>
  </si>
  <si>
    <t>ST1100 MODELS, BATTERY EBRIGHT CONTROLS WITH CABLES WITH RETRACTABLE WHEELS:</t>
  </si>
  <si>
    <t>ST1100 MODELS, WIRELESS EBRIGHT CONTROLS WITH RETRACTABLE WHEELS</t>
  </si>
  <si>
    <t xml:space="preserve">     S=Cabled controls, B=Battery controls, W=Wireless and R=Energy retrieval system</t>
  </si>
  <si>
    <t>DIAMOND 96F-10-00</t>
  </si>
  <si>
    <t>DIAMOND 96F-00-00</t>
  </si>
  <si>
    <t>DIAMOND 105-10-00</t>
  </si>
  <si>
    <t>DIAMOND 105-00-00</t>
  </si>
  <si>
    <t>Set short drive-on/off ramps , L = 510 mm / 20" (2 pcs)</t>
  </si>
  <si>
    <t>DIAMOND 64 MODELS, CASSETTE, CONTINUOUS RECESS</t>
  </si>
  <si>
    <t>DIAMOND 64 FRAME MODELS FOR CONCRETE PIT INSTALLATION, CONTINUOUS RECESS</t>
  </si>
  <si>
    <t>DIAMOND 64CR-10</t>
  </si>
  <si>
    <t>DIAMOND 64CR-13</t>
  </si>
  <si>
    <t>DIAMOND 64CR-17</t>
  </si>
  <si>
    <t>DIAMOND 64FCR-10</t>
  </si>
  <si>
    <t>DIAMOND 64FCR-13</t>
  </si>
  <si>
    <t>DIAMOND 64FCR-17</t>
  </si>
  <si>
    <t>DIAMOND 96 MODELS, CASSETTE, CONTINUOUS RECESS</t>
  </si>
  <si>
    <t>DIAMOND 96CR-10-10</t>
  </si>
  <si>
    <t>DIAMOND 96CR-10-00</t>
  </si>
  <si>
    <t>DIAMOND 96CR-00-00</t>
  </si>
  <si>
    <t>DIAMOND 96 FRAME MODELS FOR CONCRETE PIT INSTALLATION, CONTINUOUS RECESS</t>
  </si>
  <si>
    <t>DIAMOND 96FCR-10-10</t>
  </si>
  <si>
    <t>DIAMOND 96FCR-10-00</t>
  </si>
  <si>
    <t>DIAMOND 96FCR-00-00</t>
  </si>
  <si>
    <t>DIAMOND 70 MODELS, CASSETTE, CONTINUOUS RECESS</t>
  </si>
  <si>
    <t>DIAMOND 70CR-10</t>
  </si>
  <si>
    <t>DIAMOND 70CR-13</t>
  </si>
  <si>
    <t xml:space="preserve">DIAMOND 70CR-17 </t>
  </si>
  <si>
    <t>DIAMOND 105 MODELS, CASSETTE, CONTINUOUS RECESS</t>
  </si>
  <si>
    <t>DIAMOND 105CR-10-10</t>
  </si>
  <si>
    <t>DIAMOND 105CR-10-00</t>
  </si>
  <si>
    <t>DIAMOND 105CR-00-00</t>
  </si>
  <si>
    <t>DIAMOND 70 FRAME MODELS FOR CONCRETE PIT INSTALLATION, CONTINUOUS RECESS</t>
  </si>
  <si>
    <t>DIAMOND 70FCR-10</t>
  </si>
  <si>
    <t>DIAMOND 70FCR-13</t>
  </si>
  <si>
    <t>DIAMOND 70FCR-17</t>
  </si>
  <si>
    <t>Add'l field installed hyd. hose over standard length provided (see ECO order form), price per ft. per hose</t>
  </si>
  <si>
    <t>Single fork extension with integrated reduction sleeve and lock (left side), for ST1075 &amp; ST1085 (L = 500 mm / 20"), cap. 8,800 lbs</t>
  </si>
  <si>
    <t>Single fork extension with integrated reduction sleeve and lock (right side), for ST1075 &amp; ST1085 (L = 500 mm / 20"), cap. 8,800 lbs</t>
  </si>
  <si>
    <t>Set of 2 Fork extensions with locks  ST1085 &amp; ST1100 Only For Adjustable Forks (L=500 mm/20"), cap. 14,500 lbs</t>
  </si>
  <si>
    <t>BEACON-00</t>
  </si>
  <si>
    <t>TWO SPEED-00</t>
  </si>
  <si>
    <t>Red/Green stack light for HOME position for ECO60 / ECO90 / DIA64 / DIA70 / DIA96 / DIA105</t>
  </si>
  <si>
    <t>Two-speed lowering for ECO60 / ECO90 / DIA64 / DIA70 / DIA96 / DIA105</t>
  </si>
  <si>
    <t>Reducer plate for ST1065 price each, not ALI certified</t>
  </si>
  <si>
    <t>Reducer plate standard for ST 1130 price each 380mm / 14.95"</t>
  </si>
  <si>
    <t>Reducer plate wider for ST 1130 price each 460mm / 18.11"</t>
  </si>
  <si>
    <t>Reducer plate standard for ST 1175 price each 380mm / 14.95"</t>
  </si>
  <si>
    <t>Installation kit to create a plug for a remote control on ebright columns on site (without remote)</t>
  </si>
  <si>
    <t>LED lighting set, UL approved for SKYLIFT, 48' platform, 14 LED fixtures, 1 power transformer and cable set, 110-220V</t>
  </si>
  <si>
    <t>Set of 2 reversed roll off protection 1 LEFT &amp; 1 RIGHT version (not suitable for mounting on an extension) - Washbay</t>
  </si>
  <si>
    <t>Set of 2 reversed roll off protection 1 LEFT &amp; 1 RIGHT version (not suitable for mounting on an extension)</t>
  </si>
  <si>
    <t>Set of 2 ramp spacers with chemical anchors to raise approach ramps to same height as the reversed roll off protections. Only for surface mounted lifts</t>
  </si>
  <si>
    <t>OPVL37185</t>
  </si>
  <si>
    <t>Stainless steel control box instead of standard painted</t>
  </si>
  <si>
    <t>A53142-00</t>
  </si>
  <si>
    <t>Cradle Adapter Weldment</t>
  </si>
  <si>
    <t>NON drive over 21.5 meter red cable for all mobile columns, extra price per column when requested at time of original order placement</t>
  </si>
  <si>
    <t>Drive over 12 meter black cable for all mobile columns, extra price per column when requested at time of original order placement</t>
  </si>
  <si>
    <t>Drive over 21.5 meter black cable for all mobile columns, extra price per column when requested at time of original order placement</t>
  </si>
  <si>
    <t>DEL3.25QT</t>
  </si>
  <si>
    <t>No charge</t>
  </si>
  <si>
    <t>Large Wheel Adapter ST1175 with drive on/drive off ramps, can handle tires up to 85" diameter and 29.5" width, price each</t>
  </si>
  <si>
    <t>Large Wheel Adapter ST1075 &amp; ST1085 with drive on/drive off ramps, can handle tires up to 85" diameter and 29.5" width, price each</t>
  </si>
  <si>
    <t>Large Wheel Adapter ST1065 with drive on/drive off ramps, can handle tires up to 85" diameter and 29.5" width, price each</t>
  </si>
  <si>
    <t>Magnetic tool tray, 9.6 x 5.6"</t>
  </si>
  <si>
    <t>OPVL16172</t>
  </si>
  <si>
    <t>Reducer plate wider  for ST 1175 price each 460mm / 18.11"</t>
  </si>
  <si>
    <t>OPVL33200</t>
  </si>
  <si>
    <t>OPVL33300</t>
  </si>
  <si>
    <t xml:space="preserve">Air installation kit for ST 4120, ST 4175, ST 4250 and SKYLIFT; with 11.5' spiral hose </t>
  </si>
  <si>
    <t>Air kit for ST 4120, ST 4175, ST 4250 and SKYLIFT; with 8' air pipe, brackets and one outlet (Depending on length of lift, more than one kit may be needed)</t>
  </si>
  <si>
    <t>WGI Labor</t>
  </si>
  <si>
    <t>MLK Labor</t>
  </si>
  <si>
    <t>34007930 FCF</t>
  </si>
  <si>
    <t>34007940 FCF</t>
  </si>
  <si>
    <t>34007930 4120</t>
  </si>
  <si>
    <t>34007940 4120</t>
  </si>
  <si>
    <t>34007930 4175/4250</t>
  </si>
  <si>
    <t>34007940 4175/4250</t>
  </si>
  <si>
    <t>ST 4600 VL</t>
  </si>
  <si>
    <t>WP SKY</t>
  </si>
  <si>
    <t>DEL13-96</t>
  </si>
  <si>
    <t>DEL17-96</t>
  </si>
  <si>
    <t>DEL13-96CR</t>
  </si>
  <si>
    <t>DEL17-96CR</t>
  </si>
  <si>
    <t>DEL13-105</t>
  </si>
  <si>
    <t>DEL17-105</t>
  </si>
  <si>
    <t>DEL13-105CR</t>
  </si>
  <si>
    <t>DEL17-105CR</t>
  </si>
  <si>
    <t>Prism adapter for Sprinter/Crafter, rear side</t>
  </si>
  <si>
    <t>Cone adapter for Sprinter/Crafter, front side</t>
  </si>
  <si>
    <t>42519185</t>
  </si>
  <si>
    <t>Second optional additional power transformer for supply voltage ranges 400, 460 &amp; 575, for more than 12 LED lights</t>
  </si>
  <si>
    <t>SKYLIFT additional E-stop on console</t>
  </si>
  <si>
    <t>SKYLIFT circuit breaker &amp; thermal overload kit, SKY200/250 - 208V/230V</t>
  </si>
  <si>
    <t>SKYLIFT circuit breaker &amp; thermal overload kit, SKY200/250 - 460V/575V</t>
  </si>
  <si>
    <t>SKYLIFT circuit breaker &amp; thermal overload kit, SKY200 - 575V</t>
  </si>
  <si>
    <t>Quick Turn (Shorter end of one moveable pit box to have Fixed and Moveable closer for tandem axles)</t>
  </si>
  <si>
    <t>Quick Turn with 39 inch travel range (To have Fixed and Moveable closer for tandem axles)</t>
  </si>
  <si>
    <t>Adapter 4" extension, price each</t>
  </si>
  <si>
    <t xml:space="preserve">Adapter 6" extension, price each </t>
  </si>
  <si>
    <t xml:space="preserve">Adapter Cradle 3.7 x 6", price each </t>
  </si>
  <si>
    <t xml:space="preserve">Adapter vertical axle 9 x 3.7", price each </t>
  </si>
  <si>
    <t xml:space="preserve">Adapter low vertical 4 x 3.7", price each </t>
  </si>
  <si>
    <t>Adapter Flat Top Block 3 x 6 x 2.75", price each</t>
  </si>
  <si>
    <t>Lower Beam Part of MPA extra wide version (fits on ST1065), cap. to match column,</t>
  </si>
  <si>
    <t>Upper Beam Part of MPA standard version 875mm / 34.44",cap. to match column,</t>
  </si>
  <si>
    <t>Upper Beam Part of MPA wider version 1250mm / 49.20", cap. to match column,</t>
  </si>
  <si>
    <t xml:space="preserve">Upper Beam Part of MPA ultra low version, cap of 5500 lbs. </t>
  </si>
  <si>
    <t>Flat slideable adapter with anti slip top plate (2 standard supplied with 38000920/38010920), (item number based on physical item inspection, per piece</t>
  </si>
  <si>
    <t>Flat slideable adapter with Ø40 mm / 1.57" female pick up point for various pick up adapters (2 standard supplied with 38000950), per piece</t>
  </si>
  <si>
    <t>U-shape pick up adapter 74 mm/ 3" wide and 120mm / 4.7" long, with  Ø40 mm / 1.57" male pick up point (2 standard supplied with 38000950), per piece</t>
  </si>
  <si>
    <t>Vertically adjustable riser, sliding adapter with height adjustment 270-420 mm / 10.63 - 16.53", per piece</t>
  </si>
  <si>
    <t>Park positioning system for Jacking Beam (Set), only one possible per lift</t>
  </si>
  <si>
    <t>Heavy duty transmission jack, table 26"X16", 3,500lbs capacity, (38X52 Base), 74" lifting height, pneumatic operation</t>
  </si>
  <si>
    <t>Heavy duty transmission jack w/swivel wheels, table 26"X16", 3,500lbs capacity, (38X52 Base), 74" lifting height, pneumatic operation</t>
  </si>
  <si>
    <t>Heavy duty transmission jack, table 20"X14", 3,500lbs capacity, (34X48 Base), 74" lifting height, pneumatic operation</t>
  </si>
  <si>
    <t xml:space="preserve">High Lift Wheel Dolly (HLWD) with chain guard, 1,000lbs. Capacity, 52" lifting height, pneumatic operation       </t>
  </si>
  <si>
    <t xml:space="preserve">High Lift Wheel Dolly (HLWD) with chain guard, 1,000lbs. Capacity, 74" lifting height, pneumatic operation      </t>
  </si>
  <si>
    <t>Counter balanced High Lift Wheel Dolly (CBHLWD) with chain guard, 850lb. Capacity, 52" lifting height, pneumatic operation</t>
  </si>
  <si>
    <t>Set of 2 adapter trays to store 2*4 adapters. To be mounted to the column structure.</t>
  </si>
  <si>
    <t>Set of 2 adapter trays to store 2*6 adapters. To be mounted to the column structure.</t>
  </si>
  <si>
    <t>16,000 lb. Four post lift, runway length 201" x 25" wide, 118" between columns</t>
  </si>
  <si>
    <t>Extra price for 1 different color</t>
  </si>
  <si>
    <t>Four post 30,000lbs capacity, 33 ft runway</t>
  </si>
  <si>
    <t>Adapter Flip-Up, 8.6" x 6", price each</t>
  </si>
  <si>
    <t>Set of 4 - 74,000lbs capacity, 208 to 460 volts, 3 phase, control box on every column, one primary column per set of 4. Adj forks</t>
  </si>
  <si>
    <t>Set of 2 - 37,000lbs capacity, 208 to 460 volts, 3 phase, control box on every column, one primary column per set of 2. Adj forks</t>
  </si>
  <si>
    <t>Set of 6 - 111,000lbs capacity, 208 to 460 volts, 3 phase, control box on every column, two primary columns per set of 6. Adj forks</t>
  </si>
  <si>
    <t>Set of 2 - 28,000lbs capacity, 208 to 460 volts, 3 phase, control box on every column, one primary column per set of 2. Adj. forks</t>
  </si>
  <si>
    <t>Set of 4 - 56,000bs capacity, 208 to 460 volts, 3 phase, control box on every column, one primary column per set of 4. Adj. forks</t>
  </si>
  <si>
    <t>Set of 6 - 84,000lbs capacity, 208 to 460 volts, 3 phase, control box on every column, two primary columns per set of 6. Adj. forks</t>
  </si>
  <si>
    <t>JS-M8, JS-M12, JS-H8 &amp; JS-H12 comes with flat adapter, U-shape adapter, V-shape adapter, fine adjustment, springloaded wheels (set of 3) and spring for inner tube as standard.</t>
  </si>
  <si>
    <t>The support arms have to be ordered separately from the pit jack.</t>
  </si>
  <si>
    <r>
      <t xml:space="preserve">     First letter of three following model number, i.e. ST1085-2</t>
    </r>
    <r>
      <rPr>
        <b/>
        <sz val="10"/>
        <rFont val="Arial"/>
        <family val="2"/>
      </rPr>
      <t>F</t>
    </r>
    <r>
      <rPr>
        <sz val="10"/>
        <rFont val="Arial"/>
        <family val="2"/>
      </rPr>
      <t xml:space="preserve">WA, first letter always represents the wheels. </t>
    </r>
  </si>
  <si>
    <r>
      <t xml:space="preserve">     Second letter of three following model number, i.e. ST1085-2F</t>
    </r>
    <r>
      <rPr>
        <b/>
        <sz val="10"/>
        <rFont val="Arial"/>
        <family val="2"/>
      </rPr>
      <t>W</t>
    </r>
    <r>
      <rPr>
        <sz val="10"/>
        <rFont val="Arial"/>
        <family val="2"/>
      </rPr>
      <t xml:space="preserve">A, second letter always represents the controls. </t>
    </r>
  </si>
  <si>
    <r>
      <t xml:space="preserve">     Third letter of three following model number, ie. ST1085-2FW</t>
    </r>
    <r>
      <rPr>
        <b/>
        <sz val="10"/>
        <rFont val="Arial"/>
        <family val="2"/>
      </rPr>
      <t xml:space="preserve">A, </t>
    </r>
    <r>
      <rPr>
        <sz val="10"/>
        <rFont val="Arial"/>
        <family val="2"/>
      </rPr>
      <t>third letter always represents the forks.</t>
    </r>
  </si>
  <si>
    <t>Set of 2 - 28,000lbs capacity, 24 volts DC, control box on every column with cables. Adj. forks</t>
  </si>
  <si>
    <t>Set of 4 - 56,000lbs capacity, 24 volts DC, control box on every column with cables. Adj. forks</t>
  </si>
  <si>
    <t>Set of 6 - 84,000lbs capacity, 24 volts DC, control box on every column with cables. Adj. forks</t>
  </si>
  <si>
    <t>Set of 2 - 28,000lbs capacity, 24 volts DC, control box on every column. Adj. forks</t>
  </si>
  <si>
    <t>Set of 4 - 56,000lbs capacity, 24 volts DC, control box on every column. Adj. forks</t>
  </si>
  <si>
    <t>Set of 6 - 84,000lbs capacity, 24 volts DC, control box on every column. Adj. forks</t>
  </si>
  <si>
    <t>Set of 2 - 33,000lbs capacity, 208 to 460 volts, 3 phase, control box on every column, one primary column per set of 2. Adj. forks</t>
  </si>
  <si>
    <t>Set of 4 - 66,000lbs capacity, 208 to 460 volts, 3 phase, control box on every column, one primary column per set of 4. Adj. forks</t>
  </si>
  <si>
    <t>Set of 6 - 99,000lbs capacity, 208 to 460 volts, 3 phase, control box on every column, two primary columns per set of 6. Adj. forks</t>
  </si>
  <si>
    <t>Set of 2 - 33,000lbs capacity, 24 volts DC, control box on every column with cables. Adj. forks</t>
  </si>
  <si>
    <t>Set of 4 - 66,000lbs capacity, 24 volts DC, control box on every column with cables. Adj. forks</t>
  </si>
  <si>
    <t>Set of 6 - 99,000lbs capacity, 24 volts DC, control box on every column with cables. Adj. forks</t>
  </si>
  <si>
    <t>Set of 2 - 33,000lbs capacity, 24 volts DC, control box on every column. Adj. forks</t>
  </si>
  <si>
    <t>Set of 4 - 66,000lbs capacity, 24 volts DC, control box on every column. Adj. forks</t>
  </si>
  <si>
    <t>Set of 6 - 99,000lbs capacity, 24 volts DC, control box on every column. Adj. forks</t>
  </si>
  <si>
    <t>Set of 2 - 37,000lbs capacity, 208 to 460 volts, 3 phase, control box on every column, one primary column per set of 2. Adj forks.</t>
  </si>
  <si>
    <t>Set of 4 - 74,000lbs capacity, 208 to 460 volts, 3 phase, control box on every column, one primary column per set of 4. Adj forks.</t>
  </si>
  <si>
    <t>Set of 2 - 44,000lbs capacity, 24 volts DC, control box on every column with cables. Adj. forks.</t>
  </si>
  <si>
    <t>Set of 6 - 111,000lbs capacity, 208 to 460 volts, 3 phase, control box on every column, two primary columns per set of 6. Adj forks.</t>
  </si>
  <si>
    <t>Set of 2 - 37,000lbs capacity, 24 volts DC, control box on every column with cables. Adj forks</t>
  </si>
  <si>
    <t>Set of 4 - 74,000lbs capacity, 24 volts DC, control box on every column with cables. Adj forks</t>
  </si>
  <si>
    <t>Set of 6 - 111,000lbs capacity, 24 volts DC, control box on every column with cables. Adj forks</t>
  </si>
  <si>
    <t>Set of 2 - 37,000lbs capacity, 24 volts DC, control box on every column. Adj forks</t>
  </si>
  <si>
    <t>Set of 4 - 74,000lbs capacity, 24 volts DC, control box on every column. Adj forks</t>
  </si>
  <si>
    <t>Set of 6 - 111,000lbs capacity, 24 volts DC, control box on every column. Adj forks</t>
  </si>
  <si>
    <t>Set of 2 - 44,000lbs capacity, 208 to 460 volts, 3 phase, control box on every column, one primary column per set of 2. Adj. forks.</t>
  </si>
  <si>
    <t>Set of 4 - 88,000lbs capacity, 208 to 460 volts, 3 phase, control box on every column, one primary column per set of 4. Adj. forks.</t>
  </si>
  <si>
    <t>Set of 6 - 132,000lbs capacity, 208 to 460 volts, 3 phase, control box on every column, two primary columns per set of 6. Adj. forks.</t>
  </si>
  <si>
    <t>Set of 2 - 44,000lbs capacity, 208 to 460 volts, 3 phase, control box on every column, one primary column per set of 2. Adj. forks</t>
  </si>
  <si>
    <t>Set of 4 - 88,000lbs capacity, 208 to 460 volts, 3 phase, control box on every column, one primary column per set of 4. Adj. forks</t>
  </si>
  <si>
    <t>Set of 6 - 132,000lbs capacity, 208 to 460 volts, 3 phase, control box on every column, two primary columns per set of 6. Adj. forks</t>
  </si>
  <si>
    <t>Set of 4 - 88,000lbs capacity, 24 volts DC, control box on every column with cables. Adj. forks.</t>
  </si>
  <si>
    <t>Set of 6 - 132,000lbs capacity, 24 volts DC, control box on every column with cables. Adj. forks.</t>
  </si>
  <si>
    <t>Set of 2 - 44,000lbs capacity, 24 volts DC, control box on every column with cables. Adj. forks</t>
  </si>
  <si>
    <t>Set of 4 - 88,000lbs capacity, 24 volts DC, control box on every column with cables. Adj. forks</t>
  </si>
  <si>
    <t>Set of 6 - 132,000lbs capacity, 24 volts DC, control box on every column with cables. Adj. forks</t>
  </si>
  <si>
    <t>Set of 2 - 44,000lbs capacity, 24 volts DC, control box on every column. Adj. forks.</t>
  </si>
  <si>
    <t>Set of 4 - 88,000lbs capacity, 24 volts DC, control box on every column. Adj. forks.</t>
  </si>
  <si>
    <t>Set of 6 - 132,000lbs capacity, 24 volts DC, control box on every column. Adj. forks.</t>
  </si>
  <si>
    <t>ACCESSORIES AND OPTIONS FOR FREEDOM LIFT</t>
  </si>
  <si>
    <t xml:space="preserve">Set of 2 Baseframe extensions for use with fork extensions L=500mm / 20",  per col. (max. capacity 14,500 lbs per col.) </t>
  </si>
  <si>
    <t xml:space="preserve">Set of 2 Baseframe extensions for use with fork extensions L=500mm / 20", per col. (max.capacity 14,500 lbs per col.) </t>
  </si>
  <si>
    <t>Set telescopic threaded pick-up points, height min. 145 mm  max. 245 mm (2 pcs), only for SK 2.16</t>
  </si>
  <si>
    <t>Remote Control for ST 1075 FCF and all OLD STYLE Battery/Wireless/Earthlift models, UL Approved, 32' 10" cable</t>
  </si>
  <si>
    <t>Remote Control for ST1075, ST 1082, ST1085, ST1100 &amp; ST 1175 Superior Controls, UL Approved, 32' 10" cable</t>
  </si>
  <si>
    <t>Remote Control for ebright control mobile column lifts, UL Approved, 32' 10" cable</t>
  </si>
  <si>
    <t>Remote Control, UL Approved, 32' 10" cable</t>
  </si>
  <si>
    <t>Optional additional power transformer for supply voltage ranges 400, 460 &amp; 575, for Maximum 12 LED lights</t>
  </si>
  <si>
    <t>SKY GRW-23</t>
  </si>
  <si>
    <t>SKY GRW-26</t>
  </si>
  <si>
    <t>SKY GRW-30</t>
  </si>
  <si>
    <t>SKY GRW-33</t>
  </si>
  <si>
    <t>SKY GRW-40</t>
  </si>
  <si>
    <t>SKY GRW-48</t>
  </si>
  <si>
    <t xml:space="preserve">Hot dip galvanized runways instead of painted 23' </t>
  </si>
  <si>
    <t>Hot dip galvanized runways instead of painted 26'</t>
  </si>
  <si>
    <t>Hot dip galvanized runways instead of painted 30'</t>
  </si>
  <si>
    <t>Hot dip galvanized runways instead of painted 33'</t>
  </si>
  <si>
    <t xml:space="preserve">Hot dip galvanized runways instead of painted 40' </t>
  </si>
  <si>
    <t>Hot dip galvanized runways instead of painted 48'</t>
  </si>
  <si>
    <t>All DIAMOND LIFTs include comprehensive adapter package. At time of order specify Transit, School Bus or Truck Adapters</t>
  </si>
  <si>
    <t>Standard with lift: Extruded aluminum (hinged) for moveable mechanism, two each aluminum drop-in covers for fixed and moveable mechanism one 23.5" steel pit cover plate, one bridge bracket, one wall bracket and two end section covers for moveable box. All ECOLIFTs include comprehensive adapter package. At time of order specify Transit, School Bus or Truck Adapters.</t>
  </si>
  <si>
    <t xml:space="preserve">S Black steel universal adapter without rubber pad </t>
  </si>
  <si>
    <t xml:space="preserve">GS1 Rubber cushion for black steel mount </t>
  </si>
  <si>
    <t>FW Round, black adapter with no rubber pad designed for lifting under bolts, differential gear etc.</t>
  </si>
  <si>
    <t xml:space="preserve">FW1 Adapter for lifting under different types of axles </t>
  </si>
  <si>
    <t>10 tons, no handle or wheels, 18"-28", fine adjustment</t>
  </si>
  <si>
    <t>LB 20T differential beam allows use of both rams to lift at one point</t>
  </si>
  <si>
    <t>GR Extra handle</t>
  </si>
  <si>
    <t xml:space="preserve">        capacity 33,000  lbs., height 36' 0.25" - 86' 0.875", platform 33' 0.25" x 39' 0.50"</t>
  </si>
  <si>
    <t xml:space="preserve">        capacity 33,000  lbs., height 36' 0.25" - 86' 0.875", platform 33' 0.25" x 42' 0.25"</t>
  </si>
  <si>
    <t>AB, Support bridge, capacity 44,000  lbs., usable in combination with various adapters</t>
  </si>
  <si>
    <t>ABT, Variable Support bridge, capacity 33,000  lbs., usable in combination with various adapters</t>
  </si>
  <si>
    <t>T6-1 Crossbeam adapter, capacity 28,600  lbs., adjustable 28.54" - 48.23" with wheel, height 3.54", only for single pistons versions</t>
  </si>
  <si>
    <t>T6-2 Crossbeam adapter, capacity 28,600  lbs., adjustable 28.54" - 48.23" with wheel, height 3.54", only for tandem piston versions</t>
  </si>
  <si>
    <t>T6-2 W Crossbeam adapter, capacity 28,600  lbs., adjustable 44.10" - 67.72" with wheel, height 3.54", only for twin ram versions</t>
  </si>
  <si>
    <t>AS1 660 lbs. light duty gearbox saddle</t>
  </si>
  <si>
    <t>HEAVY DUTY SHOP CRANES</t>
  </si>
  <si>
    <t>AIRCRAFT APPLICATIONS</t>
  </si>
  <si>
    <t>COMMERCIAL WASTE OIL EQUIPMENT</t>
  </si>
  <si>
    <t>CS-DT-069</t>
  </si>
  <si>
    <t>Stertil Koni portable alignment kit with drive through feature (does NOT include turnplates)</t>
  </si>
  <si>
    <t>CS-360</t>
  </si>
  <si>
    <t>Stertil Koni portable alignment kit with wheel stop, drive on back off  (does NOT include turnplates)</t>
  </si>
  <si>
    <t>25-24-S</t>
  </si>
  <si>
    <t>Stainless steel turnplates</t>
  </si>
  <si>
    <t>WB-200-30</t>
  </si>
  <si>
    <t>Deluxe Storage Cabinet for portable alignment kit</t>
  </si>
  <si>
    <t>SKALIGN</t>
  </si>
  <si>
    <t>Permanently installed, surface mounted alignment deck. Call for custom quote</t>
  </si>
  <si>
    <t>ALIGNMENT ACCESSORIES</t>
  </si>
  <si>
    <t xml:space="preserve">Low profile cross beam with supports - capacity 18,800 lbs, </t>
  </si>
  <si>
    <t>T4-1W Crossbeam adapter, capacity , capacity 44,000  lbs., height 5.70", adjustable 7.80" - 33.50",, only for single piston versions</t>
  </si>
  <si>
    <t>T5-1 Crossbeam adapter, capacity 33,000 lbs. to 25,300 lbs, height 4.74", adjustable 36" - 59", only for single piston versions</t>
  </si>
  <si>
    <t>T6-1W Crossbeam adapter, capacity 28,600  lbs., adjustable 39.37" - 63.00" with wheel, height 3.54", only for single pistons versions</t>
  </si>
  <si>
    <t>WTK 550  lbs. capacity crane assist arm for WDA-500 or WDA-500AP</t>
  </si>
  <si>
    <t>AIR/HYDRAULIC FLOOR JACKS &amp; ACCESSORIES</t>
  </si>
  <si>
    <t>F250 non-stackable adapter - extends the maximum height by 9.80" (B25-2 Only)</t>
  </si>
  <si>
    <t>SK30120 31 gallon HD waste oil drain with standard funnel</t>
  </si>
  <si>
    <t>SK30370 31 gallon waste oil drain with cantilever tray</t>
  </si>
  <si>
    <t xml:space="preserve">SK30475 18.5 gallon waste oil drain with wash basin </t>
  </si>
  <si>
    <t>SK31210 Low Profile Oil Drain for Platform Lifts and Pits, Adjustable Sliding Rods w. Casters (35.43" - 51.57"), 29 Gal. Capacity</t>
  </si>
  <si>
    <t>SK92000 Portable wash down system</t>
  </si>
  <si>
    <t>SK25-1 25T single-stage air/hydraulic floor jack for trucks/buses min collapsed height 7.10"</t>
  </si>
  <si>
    <t>VB1 Wall bracket for storage of up to 4 adapters</t>
  </si>
  <si>
    <t>VB2 Wall bracket for storage of up to 8 adapters</t>
  </si>
  <si>
    <t>MPJ-100-2S, frame 23.23" - 35.00", mechanical locks, tandem single stage pistons, without support arms, cap. 22,000  lbs., cylinder stroke 16.5"</t>
  </si>
  <si>
    <t>MPJ-100-2W, frame 33.50" - 45.28", mechanical locks, tandem single stage pistons, without support arms, cap. 22,000  lbs., cylinder stroke 16.5"</t>
  </si>
  <si>
    <t>MPJ-150-2S, frame 23.23" - 35.00", mechanical locks, tandem single stage pistons, without support arms, cap. 33,000  lbs., cylinder stroke 16.5"</t>
  </si>
  <si>
    <t>MPJ-150-2W, frame 33.50" - 45.28", mechanical locks, tandem single stage pistons, without support arms, cap. 33,000  lbs., cylinder stroke 16.5"</t>
  </si>
  <si>
    <t>MPJ-200-2S, frame 23.23" - 35.00", mechanical locks, tandem single stage pistons, without support arms, cap. 44,000  lbs., cylinder stroke 16.5"</t>
  </si>
  <si>
    <t>MPJ-200-2W, frame 33.50" - 45.28", mechanical locks, tandem single stage pistons, without support arms, cap. 44,000  lbs., cylinder stroke 16.5"</t>
  </si>
  <si>
    <t>Set support arms for pit jacks (always fill out pit specification form and send with order)</t>
  </si>
  <si>
    <t>AS3 Adjustable saddle 20.87" x 14.96", capacity 2,200  lbs. (for single-piston units)</t>
  </si>
  <si>
    <t>FG100 4" metal extension adapter, capacity 22,000  lbs.</t>
  </si>
  <si>
    <t>FG200 8" metal extension adapter, capacity 22,000  lbs.</t>
  </si>
  <si>
    <t>FW2 V-shape adapter, capacity 22,000  lbs., width 4.00"</t>
  </si>
  <si>
    <t>US U-saddle adapter, large model, capacity 22,000  lbs., width 4.00"</t>
  </si>
  <si>
    <t>SKB-25-2 Portable 25/10T air/hydraulic jack</t>
  </si>
  <si>
    <t>SBB Transport locking device and wall bracket (only for SKB-25)</t>
  </si>
  <si>
    <t>SK50-3 50/25/10T 3-stage air/hydraulic jack for vehicles with low clearance of 5.90"</t>
  </si>
  <si>
    <t xml:space="preserve">SKWN20 4,400  lbs. HD Hydraulic workshop crane </t>
  </si>
  <si>
    <t xml:space="preserve">SKWN25 5,500  lbs. HD Hydraulic workshop crane </t>
  </si>
  <si>
    <t>SK25-2AP 25T Air/hydraulic aircraft jack</t>
  </si>
  <si>
    <t>SK65-1AP 65T Air/hydraulic aircraft jack</t>
  </si>
  <si>
    <t>SK65-1APH 65T, Air/hydraulic aircraft jack with extra long stroke</t>
  </si>
  <si>
    <t>SK31125 Low profile waste oil drain, 33 gallon capacity</t>
  </si>
  <si>
    <t>MANUAL FLOOR JACKS &amp; ACCESSORIES</t>
  </si>
  <si>
    <t>SKMFJ100 Manual Floor Jack, 10T capacity, lifting. range 5.875" - 23"</t>
  </si>
  <si>
    <t>SKMFJ120 Manual Floor Jack, 12T capacity, lifting. range 5.875" - 23"</t>
  </si>
  <si>
    <t>SKG4 pneumatic tires for Manual Floor Jacks</t>
  </si>
  <si>
    <t>SKFDK2 Height Extension, 4 in.</t>
  </si>
  <si>
    <t>Options for JB-80-2 / JB-120-2 / JB-160-2 / JB-200-2:</t>
  </si>
  <si>
    <t>8.75" cover plate, price each</t>
  </si>
  <si>
    <t>23.5" cover plate, price each</t>
  </si>
  <si>
    <t>18" cover plate, price each</t>
  </si>
  <si>
    <t>12" cover plate, price each</t>
  </si>
  <si>
    <t>Add'l pendant cable length over standard length provided, sold in 5' increments(see ECO order form), price per ft.</t>
  </si>
  <si>
    <t>OPVL89001</t>
  </si>
  <si>
    <t>DIAMOND AND ECO LIFT ADAPTERS</t>
  </si>
  <si>
    <t>Pick-Up Adapters:</t>
  </si>
  <si>
    <t>Transit Bus Adapter Package (2x89010002, 2x89010035 &amp; 2x89010034)</t>
  </si>
  <si>
    <t>School Bus &amp; Truck Adapter Package (2x89010002, 2x89010015 &amp; 2x89010022)</t>
  </si>
  <si>
    <t>Universal Vehicle Adapter Package (2x89010001, 2x89010009 &amp; 2x89010017)</t>
  </si>
  <si>
    <t>Adapter Kits (One kit included with purchase of lift):</t>
  </si>
  <si>
    <t>Additional charge for 575V 3 phase, 13 amp., includes thermal overload protection, Price is per lifting unit/motor</t>
  </si>
  <si>
    <t>Additional wall mount bracket, price each</t>
  </si>
  <si>
    <t>CW322</t>
  </si>
  <si>
    <t>Factory Installed Circuit Breaker &amp; Thermal Overload Kit ECO 60 / DIAMOND 64 / DIAMOND 70</t>
  </si>
  <si>
    <t>Factory Installed Circuit Breaker &amp; Thermal Overload Kit ECO 90 / DIAMOND 96 / DIAMOND 105</t>
  </si>
  <si>
    <t xml:space="preserve">5 Gallons of Panolin Oil Biodegradable Oil </t>
  </si>
  <si>
    <t>41400950-WB</t>
  </si>
  <si>
    <t>41400951-WB</t>
  </si>
  <si>
    <t>41410950-WB</t>
  </si>
  <si>
    <t>41410951-WB</t>
  </si>
  <si>
    <t>OPVL31050</t>
  </si>
  <si>
    <t>6.5' hydraulic hose extension to connect lift to control box</t>
  </si>
  <si>
    <t>6.5' hydraulic hose extension to connect lift to control box for WashBay</t>
  </si>
  <si>
    <t>OPVL31051</t>
  </si>
  <si>
    <t>OPVL31060</t>
  </si>
  <si>
    <t>OPVL31061</t>
  </si>
  <si>
    <t>OPVL31070</t>
  </si>
  <si>
    <t>OPVL31071</t>
  </si>
  <si>
    <t>13' hydraulic hose extension to connect lift to control box</t>
  </si>
  <si>
    <t>13' hydraulic hose extension to connect lift to control box for WashBay</t>
  </si>
  <si>
    <t>20' hydraulic hose extension to connect lift to control box</t>
  </si>
  <si>
    <t>20' hydraulic hose extension to connect lift to control box for WashBay</t>
  </si>
  <si>
    <t>SKY .780 / 250 - 78,000 lbs, platform length 23'</t>
  </si>
  <si>
    <t xml:space="preserve">SKY .780 / 250 - 78,000 lbs, platform length 26' </t>
  </si>
  <si>
    <t xml:space="preserve">SKY .780 / 250 - 78,000 lbs, platform length 30' </t>
  </si>
  <si>
    <t>SKY .780 / 250 - 78,000 lbs, platform length 33'</t>
  </si>
  <si>
    <t>SKY .780 / 250 - 78,000 lbs, platform length 40'</t>
  </si>
  <si>
    <t>SKY .780 / 250 - 78,000 lbs, platform length 48'  (with extensions on both sides of the runways)</t>
  </si>
  <si>
    <t>SKY .780 / 250 - 78,000 lbs, platform length 26'</t>
  </si>
  <si>
    <t>SKY .780 / 250 - 78,000 lbs, platform length 30'</t>
  </si>
  <si>
    <t>SKY .624 / 200 - 62,400 lbs, platform length 23'</t>
  </si>
  <si>
    <t>SKY .624 / 200 - 62,400 lbs, platform length 26'</t>
  </si>
  <si>
    <t>SKY .624 / 200 - 62,400 lbs, platform length 30'</t>
  </si>
  <si>
    <t>SKY .624 / 200 - 62,400 lbs, platform length 33'</t>
  </si>
  <si>
    <t>SKY .624 / 200 - 62,400 lbs, platform length 40'</t>
  </si>
  <si>
    <t>SKY .624 / 200 - 62,400 lbs, platform length 48'  (with extensions on both sides of the runways)</t>
  </si>
  <si>
    <t>SKY .624 / 200 - 62,400 lbs, platform length 48' (with extensions on both sides of the runways)</t>
  </si>
  <si>
    <t>Automatic Wheel Base Positioning (AWBP) for Cassette with 1 moveable piston</t>
  </si>
  <si>
    <t>Automatic Wheel Base Positioning (AWBP) for Cassette with 2 moveable pistons</t>
  </si>
  <si>
    <t>Automatic Wheel Base Positioning (AWBP) for Frame with 1 moveable piston</t>
  </si>
  <si>
    <t>Automatic Wheel Base Positioning (AWBP) for Frame with 2 moveable pistons</t>
  </si>
  <si>
    <t>Automatic Wheel Base Positioning (AWBP) for CR Cassette with 1 moveable piston</t>
  </si>
  <si>
    <t>Automatic Wheel Base Positioning (AWBP) for CR Cassette with 2 moveable pistons</t>
  </si>
  <si>
    <t>Automatic Wheel Base Positioning (AWBP) ECO 60</t>
  </si>
  <si>
    <t>Automatic Wheel Base Positioning (AWBP) ECO 90</t>
  </si>
  <si>
    <t>Trolley for JB-80-2 - JB-200-2</t>
  </si>
  <si>
    <t>DFIFL-64F</t>
  </si>
  <si>
    <t>DFSF-64F</t>
  </si>
  <si>
    <t>DFCRIFL-64FCR</t>
  </si>
  <si>
    <t>DFCRSF-64FCR</t>
  </si>
  <si>
    <t>DFIFL-70F</t>
  </si>
  <si>
    <t>DFSF-70F</t>
  </si>
  <si>
    <t>DFCRIFL-70FCR</t>
  </si>
  <si>
    <t>DFCRSF-70FCR</t>
  </si>
  <si>
    <t>DFIFL-96F</t>
  </si>
  <si>
    <t>DFSF-96F</t>
  </si>
  <si>
    <t>DFCRIFL-96FCR</t>
  </si>
  <si>
    <t>DFCRSF-96FCR</t>
  </si>
  <si>
    <t>T4-2 Crossbeam adapter, capacity 44,000  lbs., height 5.70", adjustable 7.80" - 29.50", only for tandem piston versions</t>
  </si>
  <si>
    <t>FW2-130 V-shape adapter, capacity 13,200 lbs., width 5.125"</t>
  </si>
  <si>
    <t>US-130 U-saddle adapter, capacity 13,200  lbs., width 5.125"</t>
  </si>
  <si>
    <t>SKVL3 660  lbs. pedal operated hydraulic transmission jack, height 44.29" - 76.77"</t>
  </si>
  <si>
    <t>SKVLT6 1,300 lbs. low hydraulic 3-stage transmission jack with pneumatic high speed 29"-75" max</t>
  </si>
  <si>
    <t>SKVLT12 2,600 lbs. hydraulic transmission jack with foot pump 2-stage telescopic cylinder 36" - 75" max</t>
  </si>
  <si>
    <t>SK25-2 25/10T 2-stage air/hydraulic floor jack, min. height 7.20"</t>
  </si>
  <si>
    <t>Lifting piece for forklift kit (2 required per kit), price each</t>
  </si>
  <si>
    <t>Lower Beam Part of MPA extended version 500mm / 20" (fits on ST1075/1085/1100), cap. 14,500 lbs.</t>
  </si>
  <si>
    <t>Adapter Vertical Centered Low 3.7 x 4", price each</t>
  </si>
  <si>
    <t>Adapter vertical 3 x 7.8", price each</t>
  </si>
  <si>
    <t>T4-1 Crossbeam adapter, capacity 44,000  lbs., height 4.00", adjustable 7.80" - 29.50", only for single piston versions</t>
  </si>
  <si>
    <t>T4-2W Crossbeam adapter, capacity 44,000  lbs., height 5.70", adjustable 7.80" - 33.50", only for tandem piston versions</t>
  </si>
  <si>
    <t>T5-2 Crossbeam adapter, capacity 33,000 lbs. to 25,300 lbs, height 4.74", adjustable 36" - 59", only for twin piston versions</t>
  </si>
  <si>
    <t>T6-2 Crossbeam adapter, capacity 28,600  lbs., adjustable 28.54" - 48.23" with wheel, height 3.54", only for twin piston versions</t>
  </si>
  <si>
    <t>WTA-500 1,100 lbs, capacity Wheel Dolly for wheel diameter 10.63" - 51.18", height 4.17" - 28.23"</t>
  </si>
  <si>
    <t>WT-1500 NTB 3,300 lbs. capacityWheel Dolly with 2 swivel casters with brake</t>
  </si>
  <si>
    <t>SK40-4 40/27/16/10T 4-stage air/hydraulic jack for vehicles with extra low clearance, min. height of 3.90"</t>
  </si>
  <si>
    <t>SK25-1H 25T single-stage air/hydraulic floor jack for high clearance vehicles, min. height 14.21"</t>
  </si>
  <si>
    <t>SK65-1 65T Capacity air/hydraulic jack for ultra heavy-duty machinery, min. height 9.65"</t>
  </si>
  <si>
    <t>SK65-1H 65T Capacity air/hydraulic jack for ultra heavy-duty machinery, long-stroke, min. height 16.65"</t>
  </si>
  <si>
    <t>WTA-500AP 1,100 lbs, capacity Wheel Dolly for wheel diameter 10.63" - 51.18", height 4.17" - 28.23", Aircraft Service</t>
  </si>
  <si>
    <t>Remote control with 82' cable</t>
  </si>
  <si>
    <t>Remote wall control with 30' cable</t>
  </si>
  <si>
    <t>Temporarily Unavailable</t>
  </si>
  <si>
    <t>SKY.624BA</t>
  </si>
  <si>
    <t>SKY.780BA</t>
  </si>
  <si>
    <t>SKY .624 Buy America, additional price</t>
  </si>
  <si>
    <t>SKY .780 Buy America, additional price</t>
  </si>
  <si>
    <t>Adapter 7" Extension, price each</t>
  </si>
  <si>
    <t>Transmission Jack Table/Cradle Screws, balance and retains various transmission housing to table top (price per screw, 4 screws required)</t>
  </si>
  <si>
    <t>Adapter Vertical 6 x 7.9", price each</t>
  </si>
  <si>
    <t>A67122-00</t>
  </si>
  <si>
    <t>A71112-00</t>
  </si>
  <si>
    <t>A17122-00</t>
  </si>
  <si>
    <t xml:space="preserve">Adapter Wide Cradle 6" x 10", price each </t>
  </si>
  <si>
    <t>A17132-00</t>
  </si>
  <si>
    <t xml:space="preserve">Adapter Flat Accessory 6" x 10"(use with A17122), price each </t>
  </si>
  <si>
    <t>Adapter Cradle 6" x 6", price each</t>
  </si>
  <si>
    <t>Adapter Flat, 5" x 5", with pad, for Protera</t>
  </si>
  <si>
    <t>ST4.300-4</t>
  </si>
  <si>
    <t>ST4.300-6</t>
  </si>
  <si>
    <t>ST4.300-8</t>
  </si>
  <si>
    <t>ST4.300-10</t>
  </si>
  <si>
    <t>ST4.500-6</t>
  </si>
  <si>
    <t>ST4.500-8</t>
  </si>
  <si>
    <t>ST4.500-9</t>
  </si>
  <si>
    <t>ST4.500-10</t>
  </si>
  <si>
    <t>ST4.500-11.5</t>
  </si>
  <si>
    <t>ST4.660-6</t>
  </si>
  <si>
    <t>ST4.660-7</t>
  </si>
  <si>
    <t>ST4.660-8</t>
  </si>
  <si>
    <t>ST4.660-9</t>
  </si>
  <si>
    <t>ST4.660-10</t>
  </si>
  <si>
    <t>ST4.660-11.5</t>
  </si>
  <si>
    <t>ST4.300 Series</t>
  </si>
  <si>
    <t>ST4.500 and ST4.660 Series</t>
  </si>
  <si>
    <t>Synchronization set needed to make any Eight Post version of ST4./660/ST 4250 above, brigde part 4' 11"</t>
  </si>
  <si>
    <t>Synchronization set needed to make any Eight Post version of ST4.660/ST 4250 above, brigde part 3' 4"</t>
  </si>
  <si>
    <t>Synchronization set needed to make any Eight Post version of ST4.500/ST 4175 above, brigde part 3' 4"</t>
  </si>
  <si>
    <t>Synchronization set needed to make any Eight Post version of ST4.500/ST 4175 above, bridge part 4' 11"</t>
  </si>
  <si>
    <t>ST4.1330-12</t>
  </si>
  <si>
    <t>ST4.1320 VL</t>
  </si>
  <si>
    <t>Four post 132,000lbs capacity, various lengths and accessories available upon request</t>
  </si>
  <si>
    <t>Standard drive on/off ramps, length 42" (2 pcs); ST4.300/ST4120</t>
  </si>
  <si>
    <t>Anchor kit for ST 4055, ST 4070 and ST4.300/ST 4120</t>
  </si>
  <si>
    <t>LED lighting set, UL approved for ST4.300/ST4120, 15' platform, 4 LED fixtures, 1 power transformer and cable set, 110-220V</t>
  </si>
  <si>
    <t>LED lighting set, UL approved for ST4.300/ST4120, 20' platform, 6 LED fixtures, 1 power transformer and cable set, 110-220V</t>
  </si>
  <si>
    <t>LED lighting set, UL approved for ST4.300/ST4120, 26' platform, 8 LED fixtures, 1 power transformer and cable set, 110-220V</t>
  </si>
  <si>
    <t>LED lighting set, UL approved for ST4.300/ST4120, 33' platform, 10 LED fixtures, 1 power transformer and cable set, 110-220V</t>
  </si>
  <si>
    <t>Set standard drive on/off ramps ST4.500/ST4175, length 44" (2 pcs)</t>
  </si>
  <si>
    <t>Extended length ramps ST4.500/ST4175, length 66" (2 pcs)</t>
  </si>
  <si>
    <t>Extended length ramps ST4.500/ST4175, length 66" (2 pcs), instead of standard ramps</t>
  </si>
  <si>
    <t>Extended length ramps ST4.500/ST4175, length 92" (2 pcs)</t>
  </si>
  <si>
    <t>Extended length ramps ST4.500/ST4175, length 92" (2 pcs), instead of standard ramps</t>
  </si>
  <si>
    <t>Extended length ramps ST4.500/ST4175, length 104.75" (2 pcs)</t>
  </si>
  <si>
    <t>Extended length ramps ST4.500/ST4175, length 104.75" (2 pcs), instead of standard ramps</t>
  </si>
  <si>
    <t>Hinged transition plates ST4.500/ST4175 &amp; ST4.660/ST4250, instead of standard ramps</t>
  </si>
  <si>
    <t>Set standard drive on/off ramps ST4.660/ST4250, length 55" (2 pcs) for 20, 26 and 30 foot runways</t>
  </si>
  <si>
    <t>Extended length ramps ST4.660/ST4250, length 85" (2pcs) for 20, 26 and 30 foot runways</t>
  </si>
  <si>
    <t>Extended length ramps ST4.660/ST4250, length 85" (2pcs) for 20, 26 and 30 foot runways, instead of standard ramps</t>
  </si>
  <si>
    <t>Set chemical anchors and shims for ST4.500/ST 4175</t>
  </si>
  <si>
    <t>Set chemical anchors and shims for ST4.660/ST 4250</t>
  </si>
  <si>
    <t>LED lighting set, UL approved for ST4.500/ST4175 &amp; ST4.660/ST4250, 20' platform, 6 LED fixtures, 1 power transformer and cable set, 110-220V</t>
  </si>
  <si>
    <t>LED lighting set, UL approved for ST4.500/ST4175 &amp; ST4.660/ST4250, 26' platform, 8 LED fixtures, 1 power transformer and cable set, 110-220V</t>
  </si>
  <si>
    <t>LED lighting set, UL approved for ST4.500/ST4175 &amp; ST4.660/ST4250, 30' &amp; 33' platform, 8 LED fixtures, 1 power transformer and cable set, 110-220V</t>
  </si>
  <si>
    <t>LED lighting set, UL approved for ST4.500/ST4175 &amp; ST4.660/ST4250, 38' platform, 12 LED fixtures, 1 power transformer and cable set, 110-220V</t>
  </si>
  <si>
    <t>TBD</t>
  </si>
  <si>
    <t>Height limit switch (set) for ST4.300/ST4120 &amp; ST4.500/ST4175 &amp; ST4.660/ST4250</t>
  </si>
  <si>
    <t>For reversed roll off protection on a Flush Mounted SKYLIFT:</t>
  </si>
  <si>
    <t>External Hand Pump Kit</t>
  </si>
  <si>
    <t>Capacity18,500 lbs, Medium, 7 locking positions, Range 33"-54" with fine adjustment, weight 95 lbs</t>
  </si>
  <si>
    <t>Capacity 26,500 lbs, Medium, 7 locking positions, Range  33"-54" with fine adjustment, weight 121 lbs</t>
  </si>
  <si>
    <t>Capacity 18,500 lbs, High,  10 locking positions, Range  53"-83" with fine adjustment, weight 130 lbs</t>
  </si>
  <si>
    <t>Capacity 26,500 lbs, High, 10 positions, Range 53"-83" with fine adjustment, weight 176 lbs</t>
  </si>
  <si>
    <t>JS-M8F</t>
  </si>
  <si>
    <t>JS-M12F</t>
  </si>
  <si>
    <t>JS-H8F</t>
  </si>
  <si>
    <t>JS-H12F</t>
  </si>
  <si>
    <t>Set of chemical anchors and shims</t>
  </si>
  <si>
    <t>Items being supplied with the SK 2.16 models (all adapters supplied in qty of four pieces or one per arm) :</t>
  </si>
  <si>
    <t>Items being supplied with the SK 2.20/26/30 models (all adapters supplied in qty of four pieces or one per arm) :</t>
  </si>
  <si>
    <t>List Price</t>
  </si>
  <si>
    <t>State Contracts</t>
  </si>
  <si>
    <t>29%                           for 1 Set</t>
  </si>
  <si>
    <t>32%                          2-7 Sets</t>
  </si>
  <si>
    <t>33.5%                  8-up Sets</t>
  </si>
  <si>
    <r>
      <t>ST1085 MODELS, EARTHLIFT</t>
    </r>
    <r>
      <rPr>
        <b/>
        <vertAlign val="superscript"/>
        <sz val="10"/>
        <rFont val="Arial"/>
        <family val="2"/>
      </rPr>
      <t xml:space="preserve">TM </t>
    </r>
    <r>
      <rPr>
        <b/>
        <sz val="10"/>
        <rFont val="Arial"/>
        <family val="2"/>
      </rPr>
      <t>EBRIGHT</t>
    </r>
    <r>
      <rPr>
        <b/>
        <vertAlign val="superscript"/>
        <sz val="10"/>
        <rFont val="Arial"/>
        <family val="2"/>
      </rPr>
      <t xml:space="preserve"> </t>
    </r>
    <r>
      <rPr>
        <b/>
        <sz val="10"/>
        <rFont val="Arial"/>
        <family val="2"/>
      </rPr>
      <t>CONTROLS WITH SYNTHETIC FIXED FRONT WHEELS</t>
    </r>
  </si>
  <si>
    <r>
      <t>ST1085 MODELS, EARTHLIFT</t>
    </r>
    <r>
      <rPr>
        <b/>
        <vertAlign val="superscript"/>
        <sz val="10"/>
        <rFont val="Arial"/>
        <family val="2"/>
      </rPr>
      <t xml:space="preserve">TM </t>
    </r>
    <r>
      <rPr>
        <b/>
        <sz val="10"/>
        <rFont val="Arial"/>
        <family val="2"/>
      </rPr>
      <t>EBRIGHT</t>
    </r>
    <r>
      <rPr>
        <b/>
        <vertAlign val="superscript"/>
        <sz val="10"/>
        <rFont val="Arial"/>
        <family val="2"/>
      </rPr>
      <t xml:space="preserve"> </t>
    </r>
    <r>
      <rPr>
        <b/>
        <sz val="10"/>
        <rFont val="Arial"/>
        <family val="2"/>
      </rPr>
      <t>CONTROLS WITH RETRACTABLE WHEELS</t>
    </r>
  </si>
  <si>
    <r>
      <t>ST1100 MODELS, EARTHLIFT</t>
    </r>
    <r>
      <rPr>
        <b/>
        <vertAlign val="superscript"/>
        <sz val="10"/>
        <rFont val="Arial"/>
        <family val="2"/>
      </rPr>
      <t xml:space="preserve">TM </t>
    </r>
    <r>
      <rPr>
        <b/>
        <sz val="10"/>
        <rFont val="Arial"/>
        <family val="2"/>
      </rPr>
      <t>EBRIGHT</t>
    </r>
    <r>
      <rPr>
        <b/>
        <vertAlign val="superscript"/>
        <sz val="10"/>
        <rFont val="Arial"/>
        <family val="2"/>
      </rPr>
      <t xml:space="preserve"> </t>
    </r>
    <r>
      <rPr>
        <b/>
        <sz val="10"/>
        <rFont val="Arial"/>
        <family val="2"/>
      </rPr>
      <t>CONTROLS WITH SYNTHETIC FIXED FRONT WHEELS</t>
    </r>
  </si>
  <si>
    <r>
      <t>ST1100 MODELS, EARTHLIFT</t>
    </r>
    <r>
      <rPr>
        <b/>
        <vertAlign val="superscript"/>
        <sz val="10"/>
        <rFont val="Arial"/>
        <family val="2"/>
      </rPr>
      <t xml:space="preserve">TM </t>
    </r>
    <r>
      <rPr>
        <b/>
        <sz val="10"/>
        <rFont val="Arial"/>
        <family val="2"/>
      </rPr>
      <t>EBRIGHT</t>
    </r>
    <r>
      <rPr>
        <b/>
        <vertAlign val="superscript"/>
        <sz val="10"/>
        <rFont val="Arial"/>
        <family val="2"/>
      </rPr>
      <t xml:space="preserve"> </t>
    </r>
    <r>
      <rPr>
        <b/>
        <sz val="10"/>
        <rFont val="Arial"/>
        <family val="2"/>
      </rPr>
      <t>CONTROLS WITH RETRACTABLE WHEELS</t>
    </r>
  </si>
  <si>
    <r>
      <t xml:space="preserve">Remote Control for ST 1075 FCF and all OLD STYLE Battery/Wireless/Earthlift models, </t>
    </r>
    <r>
      <rPr>
        <b/>
        <sz val="10"/>
        <rFont val="Arial"/>
        <family val="2"/>
      </rPr>
      <t>Not</t>
    </r>
    <r>
      <rPr>
        <sz val="10"/>
        <rFont val="Arial"/>
        <family val="2"/>
      </rPr>
      <t xml:space="preserve"> UL Approved, 32' 10" cable</t>
    </r>
  </si>
  <si>
    <r>
      <t xml:space="preserve">Remote Control for ST1075, ST 1082, ST1085, ST1100 &amp; ST 1175 Superior Controls, </t>
    </r>
    <r>
      <rPr>
        <b/>
        <sz val="10"/>
        <rFont val="Arial"/>
        <family val="2"/>
      </rPr>
      <t>Not</t>
    </r>
    <r>
      <rPr>
        <sz val="10"/>
        <rFont val="Arial"/>
        <family val="2"/>
      </rPr>
      <t xml:space="preserve"> UL Approved, 32' 10" cable</t>
    </r>
  </si>
  <si>
    <r>
      <t xml:space="preserve">Remote Control for ebright control mobile column lifts, </t>
    </r>
    <r>
      <rPr>
        <b/>
        <sz val="10"/>
        <rFont val="Arial"/>
        <family val="2"/>
      </rPr>
      <t>Not</t>
    </r>
    <r>
      <rPr>
        <sz val="10"/>
        <rFont val="Arial"/>
        <family val="2"/>
      </rPr>
      <t xml:space="preserve"> UL Approved, 32' 10" cable</t>
    </r>
  </si>
  <si>
    <r>
      <t>Lower Beam Part of MPA standard version (fits on standard ST1075/1085/1100), cap.</t>
    </r>
    <r>
      <rPr>
        <b/>
        <u/>
        <sz val="10"/>
        <rFont val="Arial"/>
        <family val="2"/>
      </rPr>
      <t xml:space="preserve"> to match column</t>
    </r>
  </si>
  <si>
    <r>
      <t xml:space="preserve">Adapter pin Ø40 mm / 1.57" (1 standard supplied with 38000920/38010920), </t>
    </r>
    <r>
      <rPr>
        <b/>
        <u/>
        <sz val="10"/>
        <rFont val="Arial"/>
        <family val="2"/>
      </rPr>
      <t>per piece</t>
    </r>
  </si>
  <si>
    <r>
      <t>Special third platform for 3 wheel forklift, platform length 49", capacity 2 tons (</t>
    </r>
    <r>
      <rPr>
        <b/>
        <sz val="10"/>
        <rFont val="Arial"/>
        <family val="2"/>
      </rPr>
      <t>not</t>
    </r>
    <r>
      <rPr>
        <sz val="10"/>
        <rFont val="Arial"/>
        <family val="2"/>
      </rPr>
      <t xml:space="preserve"> in combination with long drive-on/off ramps)</t>
    </r>
  </si>
  <si>
    <r>
      <t>Special third platform for 3 wheel forklift, platform length 49", capacity 2 tons (</t>
    </r>
    <r>
      <rPr>
        <b/>
        <sz val="10"/>
        <rFont val="Arial"/>
        <family val="2"/>
      </rPr>
      <t>only</t>
    </r>
    <r>
      <rPr>
        <sz val="10"/>
        <rFont val="Arial"/>
        <family val="2"/>
      </rPr>
      <t xml:space="preserve"> in combination with long drive-on/off ramps)</t>
    </r>
  </si>
  <si>
    <r>
      <t xml:space="preserve">Remote Control, </t>
    </r>
    <r>
      <rPr>
        <b/>
        <sz val="10"/>
        <rFont val="Arial"/>
        <family val="2"/>
      </rPr>
      <t>Not</t>
    </r>
    <r>
      <rPr>
        <sz val="10"/>
        <rFont val="Arial"/>
        <family val="2"/>
      </rPr>
      <t xml:space="preserve"> UL Approved, 32' 10" cable</t>
    </r>
  </si>
  <si>
    <r>
      <t xml:space="preserve">Differential Adapter </t>
    </r>
    <r>
      <rPr>
        <b/>
        <sz val="10"/>
        <rFont val="Arial"/>
        <family val="2"/>
      </rPr>
      <t>(only for DIAMOND LIFT</t>
    </r>
    <r>
      <rPr>
        <sz val="10"/>
        <rFont val="Arial"/>
        <family val="2"/>
      </rPr>
      <t>)</t>
    </r>
  </si>
  <si>
    <t>Old Model #</t>
  </si>
  <si>
    <r>
      <t xml:space="preserve">The JB series is standard equipped with </t>
    </r>
    <r>
      <rPr>
        <b/>
        <sz val="10"/>
        <rFont val="Arial"/>
        <family val="2"/>
      </rPr>
      <t>two</t>
    </r>
    <r>
      <rPr>
        <sz val="10"/>
        <rFont val="Arial"/>
        <family val="2"/>
      </rPr>
      <t xml:space="preserve"> cylinders. On request the JB series is also available with only </t>
    </r>
    <r>
      <rPr>
        <b/>
        <sz val="10"/>
        <rFont val="Arial"/>
        <family val="2"/>
      </rPr>
      <t xml:space="preserve">one </t>
    </r>
    <r>
      <rPr>
        <sz val="10"/>
        <rFont val="Arial"/>
        <family val="2"/>
      </rPr>
      <t>cylinder.                                                                                                                                                                              The JB is standard equipped with two flat adapters and two 4" extensions.</t>
    </r>
  </si>
  <si>
    <t>2022 Ed. 3</t>
  </si>
  <si>
    <t>96,000 lbs capacity, 1 fixed and 2 movable cylinder, with frames for concrete pit installation (price based on 10' travel front/rear)</t>
  </si>
  <si>
    <r>
      <t xml:space="preserve">200 Log Canoe Circle </t>
    </r>
    <r>
      <rPr>
        <b/>
        <sz val="11"/>
        <color indexed="18"/>
        <rFont val="Calibri"/>
        <family val="2"/>
      </rPr>
      <t>•</t>
    </r>
    <r>
      <rPr>
        <b/>
        <sz val="11"/>
        <color indexed="18"/>
        <rFont val="Arial"/>
        <family val="2"/>
      </rPr>
      <t xml:space="preserve"> Stevensville </t>
    </r>
    <r>
      <rPr>
        <b/>
        <sz val="11"/>
        <color indexed="18"/>
        <rFont val="Calibri"/>
        <family val="2"/>
      </rPr>
      <t>•</t>
    </r>
    <r>
      <rPr>
        <b/>
        <sz val="11"/>
        <color indexed="18"/>
        <rFont val="Arial"/>
        <family val="2"/>
      </rPr>
      <t xml:space="preserve"> Maryland </t>
    </r>
    <r>
      <rPr>
        <b/>
        <sz val="11"/>
        <color indexed="18"/>
        <rFont val="Calibri"/>
        <family val="2"/>
      </rPr>
      <t>•</t>
    </r>
    <r>
      <rPr>
        <b/>
        <sz val="11"/>
        <color indexed="18"/>
        <rFont val="Arial"/>
        <family val="2"/>
      </rPr>
      <t xml:space="preserve"> Orders@stertil-koni.com </t>
    </r>
    <r>
      <rPr>
        <b/>
        <sz val="11"/>
        <color indexed="18"/>
        <rFont val="Calibri"/>
        <family val="2"/>
      </rPr>
      <t>•</t>
    </r>
    <r>
      <rPr>
        <b/>
        <sz val="11"/>
        <color indexed="18"/>
        <rFont val="Arial"/>
        <family val="2"/>
      </rPr>
      <t xml:space="preserve"> 410-643-9001 </t>
    </r>
    <r>
      <rPr>
        <b/>
        <sz val="11"/>
        <color indexed="18"/>
        <rFont val="Calibri"/>
        <family val="2"/>
      </rPr>
      <t>•</t>
    </r>
    <r>
      <rPr>
        <b/>
        <sz val="11"/>
        <color indexed="18"/>
        <rFont val="Arial"/>
        <family val="2"/>
      </rPr>
      <t xml:space="preserve"> 800-336-6637 </t>
    </r>
    <r>
      <rPr>
        <b/>
        <sz val="11"/>
        <color indexed="18"/>
        <rFont val="Calibri"/>
        <family val="2"/>
      </rPr>
      <t>•</t>
    </r>
    <r>
      <rPr>
        <b/>
        <sz val="11"/>
        <color indexed="18"/>
        <rFont val="Arial"/>
        <family val="2"/>
      </rPr>
      <t xml:space="preserve"> 410-643-8901 (fax)</t>
    </r>
  </si>
  <si>
    <t>Solicitation Number: Doc554414018</t>
  </si>
  <si>
    <t>Vehicle Lifts and Garage Associated Equipment</t>
  </si>
  <si>
    <t xml:space="preserve">There are a limited number of open market items, these typically would be for infrastructure repairs and installation associated with fixed machinery (i.e., in-ground lifting systems, two-post, four-post, and platform lifts), which are not found on the published price list but are negotiated with, and agreed upon in partnership with the end-user before consummation of the sale. </t>
  </si>
  <si>
    <t xml:space="preserve">All shipping and delivery is FOB Stevensville, at cost. </t>
  </si>
  <si>
    <t xml:space="preserve">The NASPO member will work with the Stertil-Koni distributor in the member's territory to establish a fair and reasonable price for the Open Market item/s. </t>
  </si>
  <si>
    <t>Stertil-Koni's distributor will alert Stertil-Koni to the request and communicate the details to the NASPO end user (customer).</t>
  </si>
  <si>
    <t xml:space="preserve">The NASPO customer will add the agreed-upon Open Market item on the Purchase Order, which is submitted directly to Stertil-Koni. </t>
  </si>
  <si>
    <t>Buy 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</si>
</sst>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_(&quot;$&quot;* #,##0_);_(&quot;$&quot;* \(#,##0\);_(&quot;$&quot;* &quot;-&quot;??_);_(@_)"/>
    <numFmt numFmtId="166" formatCode="#,##0;[Red]#,##0"/>
    <numFmt numFmtId="167" formatCode="&quot;$&quot;#,##0.00"/>
    <numFmt numFmtId="168" formatCode="0.0%"/>
  </numFmts>
  <fonts count="31" x14ac:knownFonts="1">
    <font>
      <sz val="10"/>
      <name val="Arial"/>
    </font>
    <font>
      <sz val="11"/>
      <color theme="1"/>
      <name val="Calibri"/>
      <family val="2"/>
      <scheme val="minor"/>
    </font>
    <font>
      <sz val="10"/>
      <name val="Arial"/>
      <family val="2"/>
    </font>
    <font>
      <b/>
      <sz val="10"/>
      <color indexed="12"/>
      <name val="Arial"/>
      <family val="2"/>
    </font>
    <font>
      <b/>
      <sz val="10"/>
      <name val="Arial"/>
      <family val="2"/>
    </font>
    <font>
      <sz val="10"/>
      <color rgb="FF000000"/>
      <name val="Arial"/>
      <family val="2"/>
    </font>
    <font>
      <sz val="10"/>
      <color theme="1"/>
      <name val="Arial"/>
      <family val="2"/>
    </font>
    <font>
      <sz val="10"/>
      <color rgb="FF0000FF"/>
      <name val="Arial"/>
      <family val="2"/>
    </font>
    <font>
      <sz val="10"/>
      <color theme="0"/>
      <name val="Arial"/>
      <family val="2"/>
    </font>
    <font>
      <sz val="10"/>
      <name val="Arial"/>
    </font>
    <font>
      <b/>
      <sz val="10"/>
      <color theme="1"/>
      <name val="Arial"/>
      <family val="2"/>
    </font>
    <font>
      <b/>
      <sz val="10"/>
      <color rgb="FF0000FF"/>
      <name val="Arial"/>
      <family val="2"/>
    </font>
    <font>
      <sz val="10"/>
      <color indexed="12"/>
      <name val="Arial"/>
      <family val="2"/>
    </font>
    <font>
      <b/>
      <sz val="10"/>
      <color indexed="18"/>
      <name val="Arial"/>
      <family val="2"/>
    </font>
    <font>
      <b/>
      <sz val="10"/>
      <color theme="0"/>
      <name val="Arial"/>
      <family val="2"/>
    </font>
    <font>
      <b/>
      <vertAlign val="superscript"/>
      <sz val="10"/>
      <name val="Arial"/>
      <family val="2"/>
    </font>
    <font>
      <sz val="10"/>
      <color rgb="FF3333CC"/>
      <name val="Arial"/>
      <family val="2"/>
    </font>
    <font>
      <b/>
      <sz val="10"/>
      <color rgb="FFFF0000"/>
      <name val="Arial"/>
      <family val="2"/>
    </font>
    <font>
      <b/>
      <u/>
      <sz val="10"/>
      <name val="Arial"/>
      <family val="2"/>
    </font>
    <font>
      <b/>
      <i/>
      <sz val="10"/>
      <name val="Arial"/>
      <family val="2"/>
    </font>
    <font>
      <i/>
      <sz val="10"/>
      <name val="Arial"/>
      <family val="2"/>
    </font>
    <font>
      <i/>
      <sz val="10"/>
      <color rgb="FF0000FF"/>
      <name val="Arial"/>
      <family val="2"/>
    </font>
    <font>
      <b/>
      <sz val="10"/>
      <color indexed="9"/>
      <name val="Arial"/>
      <family val="2"/>
    </font>
    <font>
      <b/>
      <i/>
      <sz val="10"/>
      <color rgb="FF0000FF"/>
      <name val="Arial"/>
      <family val="2"/>
    </font>
    <font>
      <b/>
      <i/>
      <sz val="10"/>
      <color theme="1"/>
      <name val="Arial"/>
      <family val="2"/>
    </font>
    <font>
      <i/>
      <u/>
      <sz val="10"/>
      <name val="Arial"/>
      <family val="2"/>
    </font>
    <font>
      <sz val="10"/>
      <color indexed="18"/>
      <name val="Arial"/>
      <family val="2"/>
    </font>
    <font>
      <sz val="10"/>
      <color indexed="8"/>
      <name val="Arial"/>
      <family val="2"/>
    </font>
    <font>
      <sz val="10"/>
      <color rgb="FFFF0000"/>
      <name val="Arial"/>
      <family val="2"/>
    </font>
    <font>
      <b/>
      <sz val="11"/>
      <color indexed="18"/>
      <name val="Arial"/>
      <family val="2"/>
    </font>
    <font>
      <b/>
      <sz val="11"/>
      <color indexed="18"/>
      <name val="Calibri"/>
      <family val="2"/>
    </font>
  </fonts>
  <fills count="5">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FF000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1" fillId="0" borderId="0"/>
    <xf numFmtId="9" fontId="9" fillId="0" borderId="0" applyFont="0" applyFill="0" applyBorder="0" applyAlignment="0" applyProtection="0"/>
  </cellStyleXfs>
  <cellXfs count="195">
    <xf numFmtId="0" fontId="0" fillId="0" borderId="0" xfId="0"/>
    <xf numFmtId="0" fontId="2" fillId="0" borderId="0" xfId="0" applyFont="1" applyAlignment="1">
      <alignment horizontal="left" vertical="center"/>
    </xf>
    <xf numFmtId="165" fontId="4" fillId="0" borderId="0" xfId="1" applyNumberFormat="1" applyFont="1" applyFill="1" applyAlignment="1">
      <alignment horizontal="center" vertical="center"/>
    </xf>
    <xf numFmtId="0" fontId="2" fillId="0" borderId="6" xfId="0" applyFont="1" applyBorder="1" applyAlignment="1">
      <alignment vertical="center"/>
    </xf>
    <xf numFmtId="0" fontId="12" fillId="0" borderId="7" xfId="0" applyFont="1" applyBorder="1" applyAlignment="1">
      <alignment vertical="center"/>
    </xf>
    <xf numFmtId="0" fontId="2" fillId="0" borderId="7" xfId="0" applyFont="1" applyBorder="1" applyAlignment="1">
      <alignment vertical="center" wrapText="1"/>
    </xf>
    <xf numFmtId="165" fontId="2" fillId="0" borderId="8" xfId="1" applyNumberFormat="1" applyFont="1" applyFill="1" applyBorder="1" applyAlignment="1">
      <alignment horizontal="left" vertical="center"/>
    </xf>
    <xf numFmtId="165" fontId="2" fillId="0" borderId="0" xfId="1" applyNumberFormat="1" applyFont="1" applyFill="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165" fontId="2" fillId="0" borderId="5" xfId="1" applyNumberFormat="1" applyFont="1" applyFill="1" applyBorder="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vertical="center"/>
    </xf>
    <xf numFmtId="0" fontId="8" fillId="0" borderId="0" xfId="0" applyFont="1" applyAlignment="1">
      <alignment vertical="center"/>
    </xf>
    <xf numFmtId="0" fontId="14" fillId="2" borderId="0" xfId="0" applyFont="1" applyFill="1" applyAlignment="1">
      <alignment horizontal="center" vertical="center" wrapText="1"/>
    </xf>
    <xf numFmtId="0" fontId="12" fillId="0" borderId="0" xfId="0" applyFont="1" applyAlignment="1">
      <alignment vertical="center"/>
    </xf>
    <xf numFmtId="0" fontId="2" fillId="0" borderId="0" xfId="0" applyFont="1" applyAlignment="1">
      <alignment vertical="center" wrapText="1"/>
    </xf>
    <xf numFmtId="0" fontId="10" fillId="0" borderId="0" xfId="0" applyFont="1" applyAlignment="1">
      <alignment horizontal="left" vertical="center"/>
    </xf>
    <xf numFmtId="0" fontId="4" fillId="0" borderId="0" xfId="0" applyFont="1" applyAlignment="1">
      <alignmen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0" borderId="7" xfId="0" applyFont="1" applyBorder="1" applyAlignment="1">
      <alignment horizontal="left" vertical="center" wrapText="1"/>
    </xf>
    <xf numFmtId="0" fontId="2" fillId="0" borderId="7" xfId="0" applyFont="1" applyBorder="1" applyAlignment="1">
      <alignment horizontal="left" vertical="center" wrapText="1"/>
    </xf>
    <xf numFmtId="0" fontId="6" fillId="0" borderId="7" xfId="0" applyFont="1" applyBorder="1" applyAlignment="1">
      <alignment horizontal="left" vertical="center"/>
    </xf>
    <xf numFmtId="0" fontId="6" fillId="0" borderId="7" xfId="0" applyFont="1" applyBorder="1" applyAlignment="1">
      <alignment vertical="center"/>
    </xf>
    <xf numFmtId="0" fontId="4" fillId="3" borderId="0" xfId="0" applyFont="1" applyFill="1" applyAlignment="1">
      <alignment horizontal="left" vertical="center"/>
    </xf>
    <xf numFmtId="164" fontId="2" fillId="0" borderId="0" xfId="1" applyNumberFormat="1" applyFont="1" applyFill="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164" fontId="4"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vertical="center"/>
    </xf>
    <xf numFmtId="0" fontId="11" fillId="0" borderId="0" xfId="0" applyFont="1" applyAlignment="1">
      <alignment vertical="center"/>
    </xf>
    <xf numFmtId="0" fontId="7" fillId="0" borderId="0" xfId="0" applyFont="1" applyAlignment="1">
      <alignment vertical="center" wrapText="1"/>
    </xf>
    <xf numFmtId="166" fontId="11" fillId="0" borderId="0" xfId="1" applyNumberFormat="1" applyFont="1" applyFill="1" applyAlignment="1">
      <alignment horizontal="center"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1" xfId="0" applyFont="1" applyBorder="1" applyAlignment="1">
      <alignment vertical="center"/>
    </xf>
    <xf numFmtId="0" fontId="4" fillId="0" borderId="4" xfId="0" applyFont="1" applyBorder="1" applyAlignment="1">
      <alignment vertical="center"/>
    </xf>
    <xf numFmtId="165" fontId="11" fillId="0" borderId="0" xfId="1" applyNumberFormat="1" applyFont="1" applyFill="1" applyAlignment="1">
      <alignment horizontal="center" vertical="center"/>
    </xf>
    <xf numFmtId="0" fontId="12" fillId="0" borderId="1" xfId="0" applyFont="1" applyBorder="1" applyAlignment="1">
      <alignment vertical="center"/>
    </xf>
    <xf numFmtId="0" fontId="4" fillId="0" borderId="1" xfId="0" applyFont="1" applyBorder="1" applyAlignment="1">
      <alignment vertical="center" wrapText="1"/>
    </xf>
    <xf numFmtId="165" fontId="2" fillId="0" borderId="1" xfId="1" applyNumberFormat="1" applyFont="1" applyFill="1" applyBorder="1" applyAlignment="1">
      <alignment horizontal="left" vertical="center"/>
    </xf>
    <xf numFmtId="0" fontId="12" fillId="0" borderId="4" xfId="0" applyFont="1" applyBorder="1" applyAlignment="1">
      <alignment vertical="center"/>
    </xf>
    <xf numFmtId="165" fontId="7" fillId="0" borderId="0" xfId="1" applyNumberFormat="1" applyFont="1" applyFill="1" applyBorder="1" applyAlignment="1">
      <alignment horizontal="left" vertical="center"/>
    </xf>
    <xf numFmtId="165" fontId="2" fillId="3" borderId="8" xfId="1" applyNumberFormat="1" applyFont="1" applyFill="1" applyBorder="1" applyAlignment="1">
      <alignment horizontal="left" vertical="center"/>
    </xf>
    <xf numFmtId="165" fontId="2" fillId="3" borderId="5" xfId="1" applyNumberFormat="1" applyFont="1" applyFill="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wrapText="1"/>
    </xf>
    <xf numFmtId="165" fontId="7" fillId="0" borderId="0" xfId="1" applyNumberFormat="1" applyFont="1" applyFill="1" applyBorder="1" applyAlignment="1">
      <alignment vertical="center"/>
    </xf>
    <xf numFmtId="165" fontId="2" fillId="0" borderId="0" xfId="1" applyNumberFormat="1" applyFont="1" applyAlignment="1">
      <alignment horizontal="left" vertical="center"/>
    </xf>
    <xf numFmtId="165" fontId="7" fillId="0" borderId="0" xfId="1" applyNumberFormat="1" applyFont="1" applyAlignment="1">
      <alignment horizontal="left" vertical="center"/>
    </xf>
    <xf numFmtId="165" fontId="2" fillId="0" borderId="0" xfId="1" applyNumberFormat="1" applyFont="1" applyFill="1" applyAlignment="1">
      <alignment horizontal="left" vertical="center"/>
    </xf>
    <xf numFmtId="165" fontId="7" fillId="3" borderId="0" xfId="1" applyNumberFormat="1" applyFont="1" applyFill="1" applyBorder="1" applyAlignment="1">
      <alignment horizontal="left" vertical="center"/>
    </xf>
    <xf numFmtId="165" fontId="2" fillId="0" borderId="8" xfId="1" applyNumberFormat="1" applyFont="1" applyBorder="1" applyAlignment="1">
      <alignment horizontal="left" vertical="center"/>
    </xf>
    <xf numFmtId="165" fontId="2" fillId="0" borderId="5" xfId="1" applyNumberFormat="1" applyFont="1" applyBorder="1" applyAlignment="1">
      <alignment horizontal="left" vertical="center"/>
    </xf>
    <xf numFmtId="165" fontId="2" fillId="0" borderId="0" xfId="1" applyNumberFormat="1"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165" fontId="2" fillId="0" borderId="2" xfId="1" applyNumberFormat="1" applyFont="1" applyFill="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left" vertical="center"/>
    </xf>
    <xf numFmtId="0" fontId="16" fillId="0" borderId="7" xfId="0" applyFont="1" applyBorder="1" applyAlignment="1">
      <alignment horizontal="left" vertical="center"/>
    </xf>
    <xf numFmtId="0" fontId="17" fillId="0" borderId="7" xfId="0" applyFont="1" applyBorder="1" applyAlignment="1">
      <alignment horizontal="center" vertical="center"/>
    </xf>
    <xf numFmtId="0" fontId="19" fillId="0" borderId="0" xfId="0" applyFont="1" applyAlignment="1">
      <alignment vertical="center" wrapText="1"/>
    </xf>
    <xf numFmtId="0" fontId="20" fillId="0" borderId="0" xfId="0" applyFont="1" applyAlignment="1">
      <alignment vertical="center"/>
    </xf>
    <xf numFmtId="49" fontId="4" fillId="0" borderId="0" xfId="0" applyNumberFormat="1" applyFont="1" applyAlignment="1">
      <alignment horizontal="center" vertical="center" wrapText="1"/>
    </xf>
    <xf numFmtId="0" fontId="11" fillId="0" borderId="0" xfId="0" applyFont="1" applyAlignment="1">
      <alignment vertical="center" wrapText="1"/>
    </xf>
    <xf numFmtId="0" fontId="7" fillId="0" borderId="7"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165" fontId="21" fillId="0" borderId="0" xfId="1" applyNumberFormat="1" applyFont="1" applyFill="1" applyBorder="1" applyAlignment="1">
      <alignment horizontal="left" vertical="center"/>
    </xf>
    <xf numFmtId="0" fontId="20" fillId="0" borderId="0" xfId="0" applyFont="1" applyAlignment="1">
      <alignment vertical="center" wrapText="1"/>
    </xf>
    <xf numFmtId="165" fontId="20" fillId="0" borderId="0" xfId="1" applyNumberFormat="1" applyFont="1" applyFill="1" applyBorder="1" applyAlignment="1">
      <alignment horizontal="left" vertical="center"/>
    </xf>
    <xf numFmtId="0" fontId="2" fillId="2" borderId="0" xfId="0" applyFont="1" applyFill="1" applyAlignment="1">
      <alignment vertical="center"/>
    </xf>
    <xf numFmtId="0" fontId="8" fillId="2" borderId="0" xfId="0" applyFont="1" applyFill="1" applyAlignment="1">
      <alignment vertical="center"/>
    </xf>
    <xf numFmtId="165" fontId="7" fillId="2" borderId="0" xfId="1" applyNumberFormat="1" applyFont="1" applyFill="1" applyBorder="1" applyAlignment="1">
      <alignment horizontal="left" vertical="center"/>
    </xf>
    <xf numFmtId="165" fontId="2" fillId="0" borderId="0" xfId="1" applyNumberFormat="1" applyFont="1" applyAlignment="1">
      <alignment vertical="center"/>
    </xf>
    <xf numFmtId="0" fontId="6" fillId="0" borderId="6" xfId="0" applyFont="1" applyBorder="1" applyAlignment="1">
      <alignment vertical="center"/>
    </xf>
    <xf numFmtId="0" fontId="6" fillId="0" borderId="3" xfId="0" applyFont="1" applyBorder="1" applyAlignment="1">
      <alignment vertical="center"/>
    </xf>
    <xf numFmtId="0" fontId="6" fillId="0" borderId="0" xfId="0" applyFont="1" applyAlignment="1">
      <alignment vertical="center"/>
    </xf>
    <xf numFmtId="0" fontId="6" fillId="0" borderId="4" xfId="0" applyFont="1" applyBorder="1" applyAlignment="1">
      <alignment horizontal="left" vertical="center"/>
    </xf>
    <xf numFmtId="165" fontId="7" fillId="0" borderId="0" xfId="1" applyNumberFormat="1" applyFont="1" applyFill="1" applyAlignment="1">
      <alignment horizontal="left" vertical="center"/>
    </xf>
    <xf numFmtId="0" fontId="6" fillId="0" borderId="7" xfId="0" applyFont="1" applyBorder="1" applyAlignment="1">
      <alignment vertical="center" wrapText="1"/>
    </xf>
    <xf numFmtId="0" fontId="23" fillId="0" borderId="0" xfId="0" applyFont="1" applyAlignment="1">
      <alignment horizontal="right" vertical="center" wrapText="1"/>
    </xf>
    <xf numFmtId="0" fontId="19" fillId="0" borderId="0" xfId="0" applyFont="1" applyAlignment="1">
      <alignment horizontal="left" vertical="center" wrapText="1"/>
    </xf>
    <xf numFmtId="0" fontId="6" fillId="0" borderId="4"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wrapText="1"/>
    </xf>
    <xf numFmtId="0" fontId="10" fillId="0" borderId="0" xfId="0" applyFont="1" applyAlignment="1">
      <alignment vertical="center"/>
    </xf>
    <xf numFmtId="0" fontId="24" fillId="0" borderId="0" xfId="0" applyFont="1" applyAlignment="1">
      <alignment vertical="center" wrapText="1"/>
    </xf>
    <xf numFmtId="0" fontId="3" fillId="0" borderId="1" xfId="0" applyFont="1" applyBorder="1" applyAlignment="1">
      <alignment horizontal="left" vertical="center"/>
    </xf>
    <xf numFmtId="0" fontId="19" fillId="0" borderId="1" xfId="0" applyFont="1" applyBorder="1" applyAlignment="1">
      <alignment vertical="center" wrapText="1"/>
    </xf>
    <xf numFmtId="165" fontId="2" fillId="0" borderId="2" xfId="1" applyNumberFormat="1" applyFont="1" applyBorder="1" applyAlignment="1">
      <alignment horizontal="left" vertical="center"/>
    </xf>
    <xf numFmtId="0" fontId="3" fillId="0" borderId="4" xfId="0" applyFont="1" applyBorder="1" applyAlignment="1">
      <alignment horizontal="left" vertical="center"/>
    </xf>
    <xf numFmtId="0" fontId="19" fillId="0" borderId="4" xfId="0" applyFont="1" applyBorder="1" applyAlignment="1">
      <alignment vertical="center" wrapText="1"/>
    </xf>
    <xf numFmtId="0" fontId="25" fillId="0" borderId="10" xfId="0" applyFont="1" applyBorder="1" applyAlignment="1">
      <alignment vertical="center" wrapText="1"/>
    </xf>
    <xf numFmtId="165" fontId="2" fillId="0" borderId="8" xfId="1" applyNumberFormat="1" applyFont="1" applyFill="1" applyBorder="1" applyAlignment="1">
      <alignment horizontal="center" vertical="center"/>
    </xf>
    <xf numFmtId="165" fontId="6" fillId="0" borderId="8" xfId="1" applyNumberFormat="1" applyFont="1" applyFill="1" applyBorder="1" applyAlignment="1">
      <alignment horizontal="left" vertical="center"/>
    </xf>
    <xf numFmtId="164" fontId="2" fillId="0" borderId="0" xfId="1" applyNumberFormat="1" applyFont="1" applyFill="1" applyBorder="1" applyAlignment="1">
      <alignment horizontal="left" vertical="center"/>
    </xf>
    <xf numFmtId="0" fontId="2" fillId="0" borderId="1" xfId="0" applyFont="1" applyBorder="1" applyAlignment="1">
      <alignment vertical="center" wrapText="1"/>
    </xf>
    <xf numFmtId="0" fontId="4" fillId="0" borderId="4" xfId="0" applyFont="1" applyBorder="1" applyAlignment="1">
      <alignment vertical="center" wrapText="1"/>
    </xf>
    <xf numFmtId="0" fontId="6" fillId="0" borderId="4" xfId="0" applyFont="1" applyBorder="1" applyAlignment="1">
      <alignment vertical="center"/>
    </xf>
    <xf numFmtId="165" fontId="2" fillId="0" borderId="4" xfId="1" applyNumberFormat="1" applyFont="1" applyBorder="1" applyAlignment="1">
      <alignment horizontal="left" vertical="center"/>
    </xf>
    <xf numFmtId="164" fontId="2" fillId="0" borderId="0" xfId="1" applyNumberFormat="1" applyFont="1" applyAlignment="1">
      <alignment horizontal="left" vertical="center"/>
    </xf>
    <xf numFmtId="164" fontId="2" fillId="0" borderId="8" xfId="0" applyNumberFormat="1" applyFont="1" applyBorder="1" applyAlignment="1">
      <alignment horizontal="left" vertical="center"/>
    </xf>
    <xf numFmtId="167" fontId="2" fillId="0" borderId="0" xfId="1" applyNumberFormat="1" applyFont="1" applyAlignment="1">
      <alignment horizontal="left" vertical="center"/>
    </xf>
    <xf numFmtId="164" fontId="2" fillId="0" borderId="0" xfId="1" applyNumberFormat="1" applyFont="1" applyBorder="1" applyAlignment="1">
      <alignment horizontal="left" vertical="center"/>
    </xf>
    <xf numFmtId="164" fontId="11" fillId="0" borderId="0" xfId="1" applyNumberFormat="1" applyFont="1" applyFill="1" applyAlignment="1">
      <alignment horizontal="center" vertical="center"/>
    </xf>
    <xf numFmtId="0" fontId="2" fillId="0" borderId="7" xfId="0" quotePrefix="1" applyFont="1" applyBorder="1" applyAlignment="1">
      <alignment vertical="center"/>
    </xf>
    <xf numFmtId="0" fontId="2" fillId="0" borderId="0" xfId="0" quotePrefix="1" applyFont="1" applyAlignment="1">
      <alignment vertical="center"/>
    </xf>
    <xf numFmtId="164" fontId="2" fillId="0" borderId="7" xfId="0" applyNumberFormat="1" applyFont="1" applyBorder="1" applyAlignment="1">
      <alignment vertical="center" wrapText="1"/>
    </xf>
    <xf numFmtId="0" fontId="26" fillId="0" borderId="0" xfId="0" applyFont="1" applyAlignment="1">
      <alignment horizontal="left" vertical="center"/>
    </xf>
    <xf numFmtId="165" fontId="2" fillId="0" borderId="0" xfId="1" applyNumberFormat="1" applyFont="1" applyFill="1" applyAlignment="1">
      <alignment horizontal="right" vertical="center"/>
    </xf>
    <xf numFmtId="165" fontId="2" fillId="0" borderId="8" xfId="1" applyNumberFormat="1" applyFont="1" applyFill="1" applyBorder="1" applyAlignment="1">
      <alignment horizontal="right" vertical="center"/>
    </xf>
    <xf numFmtId="165" fontId="2" fillId="0" borderId="9" xfId="1" applyNumberFormat="1" applyFont="1" applyFill="1" applyBorder="1" applyAlignment="1">
      <alignment horizontal="right" vertical="center"/>
    </xf>
    <xf numFmtId="165" fontId="2" fillId="0" borderId="0" xfId="1" applyNumberFormat="1" applyFont="1" applyFill="1" applyBorder="1" applyAlignment="1">
      <alignment horizontal="right" vertical="center"/>
    </xf>
    <xf numFmtId="165" fontId="2" fillId="0" borderId="0" xfId="1" applyNumberFormat="1" applyFont="1" applyBorder="1" applyAlignment="1">
      <alignment horizontal="righ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17" fillId="0" borderId="7" xfId="0" applyFont="1" applyBorder="1" applyAlignment="1">
      <alignment vertical="center"/>
    </xf>
    <xf numFmtId="0" fontId="5" fillId="0" borderId="0" xfId="0" applyFont="1" applyAlignment="1">
      <alignment vertical="center"/>
    </xf>
    <xf numFmtId="165" fontId="6" fillId="0" borderId="8" xfId="1" applyNumberFormat="1" applyFont="1" applyFill="1" applyBorder="1" applyAlignment="1">
      <alignment horizontal="right" vertical="center"/>
    </xf>
    <xf numFmtId="165" fontId="2" fillId="0" borderId="8" xfId="1" applyNumberFormat="1" applyFont="1" applyBorder="1" applyAlignment="1">
      <alignment horizontal="right" vertical="center"/>
    </xf>
    <xf numFmtId="49" fontId="27" fillId="0" borderId="7" xfId="0" applyNumberFormat="1" applyFont="1" applyBorder="1" applyAlignment="1">
      <alignment horizontal="left" vertical="center"/>
    </xf>
    <xf numFmtId="165" fontId="2" fillId="0" borderId="10" xfId="1" applyNumberFormat="1" applyFont="1" applyFill="1" applyBorder="1" applyAlignment="1">
      <alignment horizontal="left" vertical="center"/>
    </xf>
    <xf numFmtId="165" fontId="2" fillId="0" borderId="12" xfId="1" applyNumberFormat="1" applyFont="1" applyFill="1" applyBorder="1" applyAlignment="1">
      <alignment horizontal="left" vertical="center"/>
    </xf>
    <xf numFmtId="165" fontId="2" fillId="0" borderId="11" xfId="1" applyNumberFormat="1" applyFont="1" applyFill="1" applyBorder="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4" fillId="0" borderId="7" xfId="0" applyFont="1" applyBorder="1" applyAlignment="1">
      <alignment horizontal="left" vertical="center"/>
    </xf>
    <xf numFmtId="166" fontId="4" fillId="0" borderId="7" xfId="1" applyNumberFormat="1" applyFont="1" applyFill="1" applyBorder="1" applyAlignment="1">
      <alignment horizontal="center" vertical="center"/>
    </xf>
    <xf numFmtId="44" fontId="2" fillId="0" borderId="10" xfId="0" applyNumberFormat="1" applyFont="1" applyBorder="1" applyAlignment="1">
      <alignment vertical="center"/>
    </xf>
    <xf numFmtId="9" fontId="4" fillId="0" borderId="0" xfId="3" applyFont="1" applyFill="1" applyAlignment="1">
      <alignment horizontal="center" vertical="center" wrapText="1"/>
    </xf>
    <xf numFmtId="168" fontId="4" fillId="0" borderId="0" xfId="3" applyNumberFormat="1" applyFont="1" applyFill="1" applyAlignment="1">
      <alignment horizontal="center" vertical="center" wrapText="1"/>
    </xf>
    <xf numFmtId="44" fontId="2" fillId="0" borderId="11" xfId="0" applyNumberFormat="1" applyFont="1" applyBorder="1" applyAlignment="1">
      <alignment vertical="center"/>
    </xf>
    <xf numFmtId="0" fontId="2" fillId="0" borderId="12" xfId="0" applyFont="1" applyBorder="1" applyAlignment="1">
      <alignment vertical="center"/>
    </xf>
    <xf numFmtId="44" fontId="2" fillId="0" borderId="0" xfId="0" applyNumberFormat="1" applyFont="1" applyAlignment="1">
      <alignment vertical="center"/>
    </xf>
    <xf numFmtId="166" fontId="4" fillId="0" borderId="2" xfId="1" applyNumberFormat="1" applyFont="1" applyFill="1" applyBorder="1" applyAlignment="1">
      <alignment horizontal="center" vertical="center"/>
    </xf>
    <xf numFmtId="9" fontId="4" fillId="0" borderId="11" xfId="3" applyFont="1" applyFill="1" applyBorder="1" applyAlignment="1">
      <alignment horizontal="center" vertical="center" wrapText="1"/>
    </xf>
    <xf numFmtId="168" fontId="4" fillId="0" borderId="11" xfId="3" applyNumberFormat="1" applyFont="1" applyFill="1" applyBorder="1" applyAlignment="1">
      <alignment horizontal="center" vertical="center" wrapText="1"/>
    </xf>
    <xf numFmtId="166" fontId="11" fillId="0" borderId="10" xfId="1" applyNumberFormat="1" applyFont="1" applyFill="1" applyBorder="1" applyAlignment="1">
      <alignment horizontal="center" vertical="center"/>
    </xf>
    <xf numFmtId="0" fontId="7" fillId="0" borderId="10" xfId="0" applyFont="1" applyBorder="1" applyAlignment="1">
      <alignment vertical="center"/>
    </xf>
    <xf numFmtId="0" fontId="2" fillId="0" borderId="10" xfId="0" applyFont="1" applyBorder="1" applyAlignment="1">
      <alignment vertical="center"/>
    </xf>
    <xf numFmtId="165" fontId="28" fillId="4" borderId="0" xfId="1" applyNumberFormat="1" applyFont="1" applyFill="1" applyBorder="1" applyAlignment="1">
      <alignment horizontal="left" vertical="center"/>
    </xf>
    <xf numFmtId="164" fontId="2" fillId="0" borderId="0" xfId="0" applyNumberFormat="1" applyFont="1" applyAlignment="1">
      <alignment vertical="center" wrapText="1"/>
    </xf>
    <xf numFmtId="0" fontId="4"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center" vertical="top" wrapText="1"/>
    </xf>
    <xf numFmtId="165" fontId="2" fillId="0" borderId="0" xfId="1" applyNumberFormat="1" applyFont="1" applyBorder="1" applyAlignment="1">
      <alignment horizontal="right" vertical="top"/>
    </xf>
    <xf numFmtId="0" fontId="2" fillId="0" borderId="0" xfId="0" applyFont="1" applyAlignment="1">
      <alignment vertical="top"/>
    </xf>
    <xf numFmtId="0" fontId="2" fillId="0" borderId="3"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vertical="center"/>
    </xf>
    <xf numFmtId="0" fontId="8" fillId="0" borderId="10" xfId="0" applyFont="1" applyBorder="1" applyAlignment="1">
      <alignment vertical="center"/>
    </xf>
    <xf numFmtId="0" fontId="2" fillId="0" borderId="10" xfId="0" applyFont="1" applyBorder="1" applyAlignment="1">
      <alignment vertical="top"/>
    </xf>
    <xf numFmtId="0" fontId="2" fillId="0" borderId="10" xfId="0" applyFont="1" applyBorder="1" applyAlignment="1">
      <alignment horizontal="left" vertical="center"/>
    </xf>
    <xf numFmtId="0" fontId="2" fillId="0" borderId="7" xfId="0" quotePrefix="1" applyFont="1" applyBorder="1" applyAlignment="1">
      <alignment horizontal="left" vertical="center"/>
    </xf>
    <xf numFmtId="0" fontId="2" fillId="0" borderId="6" xfId="0" quotePrefix="1" applyFont="1" applyBorder="1" applyAlignment="1">
      <alignment horizontal="left" vertical="center"/>
    </xf>
    <xf numFmtId="0" fontId="2" fillId="0" borderId="4" xfId="0" quotePrefix="1" applyFont="1" applyBorder="1" applyAlignment="1">
      <alignment horizontal="left" vertical="center"/>
    </xf>
    <xf numFmtId="0" fontId="2" fillId="0" borderId="3" xfId="0" quotePrefix="1" applyFont="1" applyBorder="1" applyAlignment="1">
      <alignment horizontal="left" vertical="center"/>
    </xf>
    <xf numFmtId="0" fontId="4" fillId="0" borderId="0" xfId="0" applyFont="1" applyAlignment="1">
      <alignment horizontal="left" vertical="center" wrapText="1" indent="1"/>
    </xf>
    <xf numFmtId="0" fontId="4" fillId="0" borderId="0" xfId="0" applyFont="1" applyAlignment="1">
      <alignment horizontal="left" vertical="center" wrapText="1" indent="3"/>
    </xf>
    <xf numFmtId="0" fontId="4" fillId="0" borderId="0" xfId="0" applyFont="1" applyAlignment="1">
      <alignment horizontal="left" vertical="center" indent="3"/>
    </xf>
    <xf numFmtId="0" fontId="4" fillId="0" borderId="0" xfId="0" applyFont="1" applyAlignment="1">
      <alignment horizontal="left" vertical="center"/>
    </xf>
    <xf numFmtId="0" fontId="29" fillId="0" borderId="0" xfId="0" applyFont="1" applyAlignment="1">
      <alignment horizontal="center" vertical="center"/>
    </xf>
    <xf numFmtId="0" fontId="4" fillId="0" borderId="0" xfId="0" applyFont="1" applyAlignment="1">
      <alignment horizontal="center" vertical="center"/>
    </xf>
    <xf numFmtId="0" fontId="14" fillId="2" borderId="0" xfId="0" applyFont="1" applyFill="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4" fillId="0" borderId="7" xfId="0" applyFont="1" applyBorder="1" applyAlignment="1">
      <alignment horizontal="center" vertical="center"/>
    </xf>
    <xf numFmtId="0" fontId="19" fillId="0" borderId="0" xfId="0" applyFont="1" applyAlignment="1">
      <alignment horizontal="center" vertical="center" wrapText="1"/>
    </xf>
    <xf numFmtId="165" fontId="2" fillId="0" borderId="1" xfId="1" applyNumberFormat="1" applyFont="1" applyFill="1" applyBorder="1" applyAlignment="1">
      <alignment horizontal="center" vertical="center"/>
    </xf>
    <xf numFmtId="165" fontId="2" fillId="0" borderId="4" xfId="1" applyNumberFormat="1" applyFont="1" applyFill="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44" fontId="2" fillId="0" borderId="11" xfId="0" applyNumberFormat="1" applyFont="1" applyBorder="1" applyAlignment="1">
      <alignment horizontal="center" vertical="center"/>
    </xf>
    <xf numFmtId="44" fontId="2" fillId="0" borderId="12" xfId="0" applyNumberFormat="1" applyFont="1" applyBorder="1" applyAlignment="1">
      <alignment horizontal="center" vertical="center"/>
    </xf>
    <xf numFmtId="165" fontId="2" fillId="0" borderId="1" xfId="1" applyNumberFormat="1" applyFont="1" applyFill="1" applyBorder="1" applyAlignment="1">
      <alignment horizontal="left" vertical="center"/>
    </xf>
    <xf numFmtId="165" fontId="2" fillId="0" borderId="4" xfId="1" applyNumberFormat="1" applyFont="1" applyFill="1" applyBorder="1" applyAlignment="1">
      <alignment horizontal="left" vertical="center"/>
    </xf>
    <xf numFmtId="0" fontId="22" fillId="2" borderId="0" xfId="0" applyFont="1" applyFill="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cellXfs>
  <cellStyles count="4">
    <cellStyle name="Currency" xfId="1" builtinId="4"/>
    <cellStyle name="Normal" xfId="0" builtinId="0"/>
    <cellStyle name="Normal 2" xfId="2" xr:uid="{00000000-0005-0000-0000-000002000000}"/>
    <cellStyle name="Percent" xfId="3" builtinId="5"/>
  </cellStyles>
  <dxfs count="0"/>
  <tableStyles count="0" defaultTableStyle="TableStyleMedium9" defaultPivotStyle="PivotStyleLight16"/>
  <colors>
    <mruColors>
      <color rgb="FF0000FF"/>
      <color rgb="FF3366FF"/>
      <color rgb="FF3333CC"/>
      <color rgb="FF565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3837490</xdr:colOff>
      <xdr:row>0</xdr:row>
      <xdr:rowOff>70112</xdr:rowOff>
    </xdr:from>
    <xdr:to>
      <xdr:col>3</xdr:col>
      <xdr:colOff>6051311</xdr:colOff>
      <xdr:row>0</xdr:row>
      <xdr:rowOff>561975</xdr:rowOff>
    </xdr:to>
    <xdr:pic>
      <xdr:nvPicPr>
        <xdr:cNvPr id="1218" name="Picture 10">
          <a:extLst>
            <a:ext uri="{FF2B5EF4-FFF2-40B4-BE49-F238E27FC236}">
              <a16:creationId xmlns:a16="http://schemas.microsoft.com/office/drawing/2014/main" id="{00000000-0008-0000-0400-0000C204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6275890" y="70112"/>
          <a:ext cx="2213821" cy="4918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39"/>
  <sheetViews>
    <sheetView tabSelected="1" zoomScaleNormal="100" zoomScaleSheetLayoutView="80" workbookViewId="0">
      <selection activeCell="B395" sqref="B395"/>
    </sheetView>
  </sheetViews>
  <sheetFormatPr defaultColWidth="9.140625" defaultRowHeight="30" customHeight="1" x14ac:dyDescent="0.2"/>
  <cols>
    <col min="1" max="1" width="12" style="16" bestFit="1" customWidth="1"/>
    <col min="2" max="2" width="17.28515625" style="16" customWidth="1"/>
    <col min="3" max="3" width="18.28515625" style="16" customWidth="1"/>
    <col min="4" max="4" width="118.5703125" style="16" customWidth="1"/>
    <col min="5" max="5" width="5.7109375" style="16" customWidth="1"/>
    <col min="6" max="6" width="13.140625" style="113" customWidth="1"/>
    <col min="7" max="7" width="13.28515625" style="16" customWidth="1"/>
    <col min="8" max="8" width="12.7109375" style="16" customWidth="1"/>
    <col min="9" max="9" width="12.85546875" style="16" customWidth="1"/>
    <col min="10" max="16384" width="9.140625" style="16"/>
  </cols>
  <sheetData>
    <row r="1" spans="2:9" ht="52.15" customHeight="1" x14ac:dyDescent="0.2">
      <c r="B1" s="181"/>
      <c r="C1" s="181"/>
      <c r="D1" s="181"/>
      <c r="E1" s="181"/>
      <c r="F1" s="181"/>
      <c r="G1" s="181"/>
      <c r="H1" s="181"/>
      <c r="I1" s="181"/>
    </row>
    <row r="2" spans="2:9" ht="17.45" customHeight="1" x14ac:dyDescent="0.2">
      <c r="B2" s="177" t="s">
        <v>1074</v>
      </c>
      <c r="C2" s="177"/>
      <c r="D2" s="177"/>
      <c r="E2" s="177"/>
      <c r="F2" s="177"/>
      <c r="G2" s="177"/>
      <c r="H2" s="177"/>
      <c r="I2" s="177"/>
    </row>
    <row r="3" spans="2:9" ht="15" customHeight="1" x14ac:dyDescent="0.2">
      <c r="B3" s="178" t="s">
        <v>1076</v>
      </c>
      <c r="C3" s="178"/>
      <c r="D3" s="178"/>
      <c r="E3" s="178"/>
      <c r="F3" s="178"/>
      <c r="G3" s="178"/>
      <c r="H3" s="178"/>
      <c r="I3" s="178"/>
    </row>
    <row r="4" spans="2:9" ht="15" customHeight="1" x14ac:dyDescent="0.2">
      <c r="B4" s="178" t="s">
        <v>1075</v>
      </c>
      <c r="C4" s="178"/>
      <c r="D4" s="178"/>
      <c r="E4" s="178"/>
      <c r="F4" s="178"/>
      <c r="G4" s="178"/>
      <c r="H4" s="178"/>
      <c r="I4" s="178"/>
    </row>
    <row r="5" spans="2:9" ht="15" customHeight="1" x14ac:dyDescent="0.2">
      <c r="B5" s="32"/>
      <c r="C5" s="32"/>
      <c r="D5" s="32"/>
      <c r="E5" s="32"/>
      <c r="F5" s="32"/>
      <c r="G5" s="32"/>
      <c r="H5" s="32"/>
      <c r="I5" s="32"/>
    </row>
    <row r="6" spans="2:9" ht="43.15" customHeight="1" x14ac:dyDescent="0.2">
      <c r="B6" s="32"/>
      <c r="C6" s="32"/>
      <c r="D6" s="173" t="s">
        <v>1077</v>
      </c>
      <c r="E6" s="173"/>
      <c r="F6" s="32"/>
      <c r="G6" s="32"/>
      <c r="H6" s="32"/>
      <c r="I6" s="32"/>
    </row>
    <row r="7" spans="2:9" ht="12.75" x14ac:dyDescent="0.2">
      <c r="B7" s="32"/>
      <c r="C7" s="32"/>
      <c r="D7" s="174" t="s">
        <v>1079</v>
      </c>
      <c r="E7" s="174"/>
      <c r="F7" s="32"/>
      <c r="G7" s="32"/>
      <c r="H7" s="32"/>
      <c r="I7" s="32"/>
    </row>
    <row r="8" spans="2:9" ht="15" customHeight="1" x14ac:dyDescent="0.2">
      <c r="B8" s="32"/>
      <c r="C8" s="32"/>
      <c r="D8" s="175" t="s">
        <v>1080</v>
      </c>
      <c r="E8" s="175"/>
      <c r="F8" s="32"/>
      <c r="G8" s="32"/>
      <c r="H8" s="32"/>
      <c r="I8" s="32"/>
    </row>
    <row r="9" spans="2:9" ht="12.75" x14ac:dyDescent="0.2">
      <c r="B9" s="32"/>
      <c r="C9" s="32"/>
      <c r="D9" s="174" t="s">
        <v>1081</v>
      </c>
      <c r="E9" s="174"/>
      <c r="F9" s="32"/>
      <c r="G9" s="32"/>
      <c r="H9" s="32"/>
      <c r="I9" s="32"/>
    </row>
    <row r="10" spans="2:9" ht="20.45" customHeight="1" x14ac:dyDescent="0.2">
      <c r="B10" s="32"/>
      <c r="C10" s="32"/>
      <c r="D10" s="176" t="s">
        <v>1078</v>
      </c>
      <c r="E10" s="176"/>
      <c r="F10" s="32"/>
      <c r="G10" s="32"/>
      <c r="H10" s="32"/>
      <c r="I10" s="32"/>
    </row>
    <row r="11" spans="2:9" ht="15" customHeight="1" x14ac:dyDescent="0.2">
      <c r="B11" s="32"/>
      <c r="C11" s="32"/>
      <c r="D11" s="32"/>
      <c r="E11" s="32"/>
      <c r="F11" s="32"/>
      <c r="G11" s="32"/>
      <c r="H11" s="32"/>
      <c r="I11" s="32"/>
    </row>
    <row r="12" spans="2:9" ht="15" customHeight="1" x14ac:dyDescent="0.2">
      <c r="B12" s="192" t="s">
        <v>282</v>
      </c>
      <c r="C12" s="192"/>
      <c r="D12" s="192"/>
      <c r="E12" s="192"/>
      <c r="F12" s="192"/>
      <c r="G12" s="192"/>
      <c r="H12" s="192"/>
      <c r="I12" s="192"/>
    </row>
    <row r="13" spans="2:9" ht="15" customHeight="1" x14ac:dyDescent="0.2">
      <c r="B13" s="32"/>
      <c r="C13" s="181"/>
      <c r="D13" s="181"/>
      <c r="E13" s="181"/>
      <c r="F13" s="33"/>
    </row>
    <row r="14" spans="2:9" ht="15" customHeight="1" x14ac:dyDescent="0.2">
      <c r="B14" s="178" t="s">
        <v>73</v>
      </c>
      <c r="C14" s="178"/>
      <c r="D14" s="178"/>
      <c r="E14" s="178"/>
      <c r="F14" s="178"/>
      <c r="G14" s="178"/>
      <c r="H14" s="178"/>
      <c r="I14" s="178"/>
    </row>
    <row r="15" spans="2:9" ht="10.15" customHeight="1" x14ac:dyDescent="0.2">
      <c r="C15" s="181"/>
      <c r="D15" s="181"/>
      <c r="E15" s="181"/>
      <c r="F15" s="33"/>
    </row>
    <row r="16" spans="2:9" ht="15" customHeight="1" x14ac:dyDescent="0.2">
      <c r="B16" s="181" t="s">
        <v>744</v>
      </c>
      <c r="C16" s="181"/>
      <c r="D16" s="181"/>
      <c r="E16" s="181"/>
      <c r="F16" s="181"/>
      <c r="G16" s="181"/>
      <c r="H16" s="181"/>
      <c r="I16" s="181"/>
    </row>
    <row r="17" spans="1:9" ht="15" customHeight="1" x14ac:dyDescent="0.2">
      <c r="B17" s="181" t="s">
        <v>0</v>
      </c>
      <c r="C17" s="181"/>
      <c r="D17" s="181"/>
      <c r="E17" s="181"/>
      <c r="F17" s="181"/>
      <c r="G17" s="181"/>
      <c r="H17" s="181"/>
      <c r="I17" s="181"/>
    </row>
    <row r="18" spans="1:9" ht="10.15" customHeight="1" x14ac:dyDescent="0.2">
      <c r="B18" s="32"/>
      <c r="C18" s="181"/>
      <c r="D18" s="181"/>
      <c r="E18" s="181"/>
      <c r="F18" s="33"/>
    </row>
    <row r="19" spans="1:9" ht="15" customHeight="1" x14ac:dyDescent="0.2">
      <c r="B19" s="181" t="s">
        <v>745</v>
      </c>
      <c r="C19" s="181"/>
      <c r="D19" s="181"/>
      <c r="E19" s="181"/>
      <c r="F19" s="181"/>
      <c r="G19" s="181"/>
      <c r="H19" s="181"/>
      <c r="I19" s="181"/>
    </row>
    <row r="20" spans="1:9" ht="15" customHeight="1" x14ac:dyDescent="0.2">
      <c r="B20" s="181" t="s">
        <v>611</v>
      </c>
      <c r="C20" s="181"/>
      <c r="D20" s="181"/>
      <c r="E20" s="181"/>
      <c r="F20" s="181"/>
      <c r="G20" s="181"/>
      <c r="H20" s="181"/>
      <c r="I20" s="181"/>
    </row>
    <row r="21" spans="1:9" ht="10.15" customHeight="1" x14ac:dyDescent="0.2">
      <c r="B21" s="32"/>
      <c r="C21" s="181"/>
      <c r="D21" s="181"/>
      <c r="E21" s="181"/>
      <c r="F21" s="33"/>
    </row>
    <row r="22" spans="1:9" ht="15" customHeight="1" x14ac:dyDescent="0.2">
      <c r="B22" s="181" t="s">
        <v>746</v>
      </c>
      <c r="C22" s="181"/>
      <c r="D22" s="181"/>
      <c r="E22" s="181"/>
      <c r="F22" s="181"/>
      <c r="G22" s="181"/>
      <c r="H22" s="181"/>
      <c r="I22" s="181"/>
    </row>
    <row r="23" spans="1:9" ht="15" customHeight="1" x14ac:dyDescent="0.2">
      <c r="B23" s="181" t="s">
        <v>1</v>
      </c>
      <c r="C23" s="181"/>
      <c r="D23" s="181"/>
      <c r="E23" s="181"/>
      <c r="F23" s="181"/>
      <c r="G23" s="181"/>
      <c r="H23" s="181"/>
      <c r="I23" s="181"/>
    </row>
    <row r="24" spans="1:9" ht="10.15" customHeight="1" x14ac:dyDescent="0.2">
      <c r="B24" s="32"/>
      <c r="C24" s="34"/>
      <c r="D24" s="35"/>
      <c r="E24" s="35"/>
      <c r="F24" s="33"/>
    </row>
    <row r="25" spans="1:9" ht="15" customHeight="1" x14ac:dyDescent="0.2">
      <c r="A25" s="165" t="s">
        <v>1082</v>
      </c>
      <c r="B25" s="141" t="s">
        <v>55</v>
      </c>
      <c r="C25" s="141"/>
      <c r="D25" s="141" t="s">
        <v>281</v>
      </c>
      <c r="E25" s="141"/>
      <c r="F25" s="142" t="s">
        <v>1072</v>
      </c>
      <c r="G25" s="182" t="s">
        <v>1053</v>
      </c>
      <c r="H25" s="182"/>
      <c r="I25" s="182"/>
    </row>
    <row r="26" spans="1:9" s="36" customFormat="1" ht="30" customHeight="1" x14ac:dyDescent="0.2">
      <c r="A26" s="153"/>
      <c r="B26" s="139"/>
      <c r="C26" s="139"/>
      <c r="D26" s="140"/>
      <c r="E26" s="140"/>
      <c r="F26" s="149" t="s">
        <v>1052</v>
      </c>
      <c r="G26" s="150" t="s">
        <v>1054</v>
      </c>
      <c r="H26" s="150" t="s">
        <v>1055</v>
      </c>
      <c r="I26" s="151" t="s">
        <v>1056</v>
      </c>
    </row>
    <row r="27" spans="1:9" s="36" customFormat="1" ht="15" customHeight="1" x14ac:dyDescent="0.2">
      <c r="A27" s="153"/>
      <c r="B27" s="31" t="s">
        <v>592</v>
      </c>
      <c r="C27" s="37"/>
      <c r="D27" s="38"/>
      <c r="E27" s="38"/>
      <c r="F27" s="152"/>
      <c r="G27" s="153"/>
      <c r="H27" s="153"/>
      <c r="I27" s="153"/>
    </row>
    <row r="28" spans="1:9" ht="15" customHeight="1" x14ac:dyDescent="0.2">
      <c r="A28" s="154"/>
      <c r="B28" s="40" t="s">
        <v>514</v>
      </c>
      <c r="C28" s="40"/>
      <c r="D28" s="5" t="s">
        <v>739</v>
      </c>
      <c r="E28" s="40"/>
      <c r="F28" s="154" t="s">
        <v>974</v>
      </c>
      <c r="G28" s="154"/>
      <c r="H28" s="154"/>
      <c r="I28" s="154"/>
    </row>
    <row r="29" spans="1:9" ht="15" customHeight="1" x14ac:dyDescent="0.2">
      <c r="A29" s="154"/>
      <c r="B29" s="40" t="s">
        <v>515</v>
      </c>
      <c r="C29" s="40"/>
      <c r="D29" s="5" t="s">
        <v>740</v>
      </c>
      <c r="E29" s="40"/>
      <c r="F29" s="154" t="s">
        <v>974</v>
      </c>
      <c r="G29" s="154"/>
      <c r="H29" s="154"/>
      <c r="I29" s="154"/>
    </row>
    <row r="30" spans="1:9" ht="15" customHeight="1" x14ac:dyDescent="0.2">
      <c r="A30" s="154"/>
      <c r="B30" s="41" t="s">
        <v>516</v>
      </c>
      <c r="C30" s="41"/>
      <c r="D30" s="42" t="s">
        <v>741</v>
      </c>
      <c r="E30" s="40"/>
      <c r="F30" s="154" t="s">
        <v>974</v>
      </c>
      <c r="G30" s="154"/>
      <c r="H30" s="154"/>
      <c r="I30" s="154"/>
    </row>
    <row r="31" spans="1:9" ht="15" customHeight="1" x14ac:dyDescent="0.2">
      <c r="A31" s="154"/>
      <c r="B31" s="43"/>
      <c r="C31" s="19"/>
      <c r="D31" s="20"/>
      <c r="E31" s="20"/>
      <c r="F31" s="20"/>
    </row>
    <row r="32" spans="1:9" s="36" customFormat="1" ht="15" customHeight="1" x14ac:dyDescent="0.2">
      <c r="A32" s="153"/>
      <c r="B32" s="44" t="s">
        <v>593</v>
      </c>
      <c r="C32" s="37"/>
      <c r="D32" s="38"/>
      <c r="E32" s="38"/>
      <c r="F32" s="38"/>
    </row>
    <row r="33" spans="1:9" ht="15" customHeight="1" x14ac:dyDescent="0.2">
      <c r="A33" s="154"/>
      <c r="B33" s="40" t="s">
        <v>517</v>
      </c>
      <c r="C33" s="40"/>
      <c r="D33" s="5" t="s">
        <v>747</v>
      </c>
      <c r="E33" s="40"/>
      <c r="F33" s="154" t="s">
        <v>974</v>
      </c>
      <c r="G33" s="154"/>
      <c r="H33" s="154"/>
      <c r="I33" s="154"/>
    </row>
    <row r="34" spans="1:9" ht="15" customHeight="1" x14ac:dyDescent="0.2">
      <c r="A34" s="154"/>
      <c r="B34" s="40" t="s">
        <v>518</v>
      </c>
      <c r="C34" s="40"/>
      <c r="D34" s="5" t="s">
        <v>748</v>
      </c>
      <c r="E34" s="40"/>
      <c r="F34" s="154" t="s">
        <v>974</v>
      </c>
      <c r="G34" s="154"/>
      <c r="H34" s="154"/>
      <c r="I34" s="154"/>
    </row>
    <row r="35" spans="1:9" ht="15" customHeight="1" x14ac:dyDescent="0.2">
      <c r="A35" s="154"/>
      <c r="B35" s="41" t="s">
        <v>519</v>
      </c>
      <c r="C35" s="41"/>
      <c r="D35" s="42" t="s">
        <v>749</v>
      </c>
      <c r="E35" s="40"/>
      <c r="F35" s="154" t="s">
        <v>974</v>
      </c>
      <c r="G35" s="154"/>
      <c r="H35" s="154"/>
      <c r="I35" s="154"/>
    </row>
    <row r="36" spans="1:9" ht="15" customHeight="1" x14ac:dyDescent="0.2">
      <c r="A36" s="154"/>
      <c r="B36" s="43"/>
      <c r="C36" s="19"/>
      <c r="D36" s="20"/>
      <c r="E36" s="20"/>
      <c r="F36" s="20"/>
    </row>
    <row r="37" spans="1:9" s="36" customFormat="1" ht="15" customHeight="1" x14ac:dyDescent="0.2">
      <c r="A37" s="153"/>
      <c r="B37" s="44" t="s">
        <v>594</v>
      </c>
      <c r="C37" s="37"/>
      <c r="D37" s="38"/>
      <c r="E37" s="38"/>
      <c r="F37" s="38"/>
    </row>
    <row r="38" spans="1:9" ht="15" customHeight="1" x14ac:dyDescent="0.2">
      <c r="A38" s="154"/>
      <c r="B38" s="40" t="s">
        <v>520</v>
      </c>
      <c r="C38" s="40"/>
      <c r="D38" s="5" t="s">
        <v>750</v>
      </c>
      <c r="E38" s="40"/>
      <c r="F38" s="40" t="s">
        <v>974</v>
      </c>
      <c r="G38" s="154"/>
      <c r="H38" s="154"/>
      <c r="I38" s="154"/>
    </row>
    <row r="39" spans="1:9" ht="15" customHeight="1" x14ac:dyDescent="0.2">
      <c r="A39" s="154"/>
      <c r="B39" s="40" t="s">
        <v>521</v>
      </c>
      <c r="C39" s="40"/>
      <c r="D39" s="5" t="s">
        <v>751</v>
      </c>
      <c r="E39" s="40"/>
      <c r="F39" s="40" t="s">
        <v>974</v>
      </c>
      <c r="G39" s="154"/>
      <c r="H39" s="154"/>
      <c r="I39" s="154"/>
    </row>
    <row r="40" spans="1:9" ht="15" customHeight="1" x14ac:dyDescent="0.2">
      <c r="A40" s="154"/>
      <c r="B40" s="41" t="s">
        <v>522</v>
      </c>
      <c r="C40" s="41"/>
      <c r="D40" s="42" t="s">
        <v>752</v>
      </c>
      <c r="E40" s="40"/>
      <c r="F40" s="40" t="s">
        <v>974</v>
      </c>
      <c r="G40" s="154"/>
      <c r="H40" s="154"/>
      <c r="I40" s="154"/>
    </row>
    <row r="41" spans="1:9" ht="15" customHeight="1" x14ac:dyDescent="0.2">
      <c r="A41" s="154"/>
      <c r="B41" s="12"/>
      <c r="C41" s="13"/>
      <c r="D41" s="15"/>
      <c r="E41" s="15"/>
      <c r="F41" s="2"/>
    </row>
    <row r="42" spans="1:9" s="36" customFormat="1" ht="15" customHeight="1" x14ac:dyDescent="0.2">
      <c r="A42" s="153"/>
      <c r="B42" s="31" t="s">
        <v>595</v>
      </c>
      <c r="C42" s="37"/>
      <c r="D42" s="38"/>
      <c r="E42" s="38"/>
      <c r="F42" s="45"/>
    </row>
    <row r="43" spans="1:9" ht="15" customHeight="1" x14ac:dyDescent="0.2">
      <c r="A43" s="154"/>
      <c r="B43" s="40" t="s">
        <v>481</v>
      </c>
      <c r="C43" s="40"/>
      <c r="D43" s="5" t="s">
        <v>482</v>
      </c>
      <c r="E43" s="5"/>
      <c r="F43" s="136">
        <v>90788.174907954337</v>
      </c>
      <c r="G43" s="143">
        <f>F43*0.71</f>
        <v>64459.604184647578</v>
      </c>
      <c r="H43" s="143">
        <f>F43*0.68</f>
        <v>61735.958937408956</v>
      </c>
      <c r="I43" s="143">
        <f>F43*0.665</f>
        <v>60374.136313789641</v>
      </c>
    </row>
    <row r="44" spans="1:9" ht="15" customHeight="1" x14ac:dyDescent="0.2">
      <c r="A44" s="154"/>
      <c r="B44" s="40" t="s">
        <v>480</v>
      </c>
      <c r="C44" s="40"/>
      <c r="D44" s="5" t="s">
        <v>483</v>
      </c>
      <c r="E44" s="5"/>
      <c r="F44" s="136">
        <v>122002.26233640322</v>
      </c>
      <c r="G44" s="143">
        <f>F44*0.71</f>
        <v>86621.606258846281</v>
      </c>
      <c r="H44" s="143">
        <f>F44*0.68</f>
        <v>82961.538388754198</v>
      </c>
      <c r="I44" s="143">
        <f>F44*0.665</f>
        <v>81131.504453708141</v>
      </c>
    </row>
    <row r="45" spans="1:9" ht="15" customHeight="1" x14ac:dyDescent="0.2">
      <c r="A45" s="154"/>
      <c r="B45" s="43"/>
      <c r="C45" s="46"/>
      <c r="D45" s="47"/>
      <c r="E45" s="47"/>
      <c r="F45" s="48"/>
    </row>
    <row r="46" spans="1:9" s="36" customFormat="1" ht="15" customHeight="1" x14ac:dyDescent="0.2">
      <c r="A46" s="153"/>
      <c r="B46" s="31" t="s">
        <v>596</v>
      </c>
      <c r="C46" s="37"/>
      <c r="D46" s="38"/>
      <c r="E46" s="38"/>
      <c r="F46" s="45"/>
    </row>
    <row r="47" spans="1:9" ht="15" customHeight="1" x14ac:dyDescent="0.2">
      <c r="A47" s="154" t="s">
        <v>1082</v>
      </c>
      <c r="B47" s="40" t="s">
        <v>378</v>
      </c>
      <c r="C47" s="40"/>
      <c r="D47" s="5" t="s">
        <v>753</v>
      </c>
      <c r="E47" s="5"/>
      <c r="F47" s="136">
        <v>32008.093572653099</v>
      </c>
      <c r="G47" s="143">
        <f t="shared" ref="G47:G49" si="0">F47*0.71</f>
        <v>22725.7464365837</v>
      </c>
      <c r="H47" s="143">
        <f t="shared" ref="H47:H49" si="1">F47*0.68</f>
        <v>21765.503629404109</v>
      </c>
      <c r="I47" s="143">
        <f t="shared" ref="I47:I49" si="2">F47*0.665</f>
        <v>21285.382225814312</v>
      </c>
    </row>
    <row r="48" spans="1:9" ht="15" customHeight="1" x14ac:dyDescent="0.2">
      <c r="A48" s="154" t="s">
        <v>1082</v>
      </c>
      <c r="B48" s="40" t="s">
        <v>379</v>
      </c>
      <c r="C48" s="40"/>
      <c r="D48" s="5" t="s">
        <v>754</v>
      </c>
      <c r="E48" s="5"/>
      <c r="F48" s="136">
        <v>62305.234260910212</v>
      </c>
      <c r="G48" s="143">
        <f t="shared" si="0"/>
        <v>44236.716325246249</v>
      </c>
      <c r="H48" s="143">
        <f t="shared" si="1"/>
        <v>42367.559297418949</v>
      </c>
      <c r="I48" s="143">
        <f t="shared" si="2"/>
        <v>41432.980783505292</v>
      </c>
    </row>
    <row r="49" spans="1:9" ht="15" customHeight="1" x14ac:dyDescent="0.2">
      <c r="A49" s="154" t="s">
        <v>1082</v>
      </c>
      <c r="B49" s="41" t="s">
        <v>380</v>
      </c>
      <c r="C49" s="41"/>
      <c r="D49" s="42" t="s">
        <v>755</v>
      </c>
      <c r="E49" s="42"/>
      <c r="F49" s="137">
        <v>93459.326350748408</v>
      </c>
      <c r="G49" s="143">
        <f t="shared" si="0"/>
        <v>66356.121709031373</v>
      </c>
      <c r="H49" s="143">
        <f t="shared" si="1"/>
        <v>63552.341918508922</v>
      </c>
      <c r="I49" s="143">
        <f t="shared" si="2"/>
        <v>62150.452023247693</v>
      </c>
    </row>
    <row r="50" spans="1:9" ht="15" customHeight="1" x14ac:dyDescent="0.2">
      <c r="A50" s="154"/>
      <c r="B50" s="43"/>
      <c r="C50" s="19"/>
      <c r="D50" s="20"/>
      <c r="E50" s="20"/>
      <c r="F50" s="7"/>
    </row>
    <row r="51" spans="1:9" s="36" customFormat="1" ht="15" customHeight="1" x14ac:dyDescent="0.2">
      <c r="A51" s="153"/>
      <c r="B51" s="44" t="s">
        <v>597</v>
      </c>
      <c r="C51" s="37"/>
      <c r="D51" s="38"/>
      <c r="E51" s="38"/>
      <c r="F51" s="45"/>
    </row>
    <row r="52" spans="1:9" ht="15" customHeight="1" x14ac:dyDescent="0.2">
      <c r="A52" s="154" t="s">
        <v>1082</v>
      </c>
      <c r="B52" s="40" t="s">
        <v>381</v>
      </c>
      <c r="C52" s="40"/>
      <c r="D52" s="5" t="s">
        <v>756</v>
      </c>
      <c r="E52" s="5"/>
      <c r="F52" s="136">
        <v>29512.025271445502</v>
      </c>
      <c r="G52" s="143">
        <f t="shared" ref="G52:G54" si="3">F52*0.71</f>
        <v>20953.537942726307</v>
      </c>
      <c r="H52" s="143">
        <f t="shared" ref="H52:H54" si="4">F52*0.68</f>
        <v>20068.177184582943</v>
      </c>
      <c r="I52" s="143">
        <f t="shared" ref="I52:I54" si="5">F52*0.665</f>
        <v>19625.496805511259</v>
      </c>
    </row>
    <row r="53" spans="1:9" ht="15" customHeight="1" x14ac:dyDescent="0.2">
      <c r="A53" s="154" t="s">
        <v>1082</v>
      </c>
      <c r="B53" s="40" t="s">
        <v>382</v>
      </c>
      <c r="C53" s="40"/>
      <c r="D53" s="5" t="s">
        <v>757</v>
      </c>
      <c r="E53" s="5"/>
      <c r="F53" s="136">
        <v>59025.45721711748</v>
      </c>
      <c r="G53" s="143">
        <f t="shared" si="3"/>
        <v>41908.074624153407</v>
      </c>
      <c r="H53" s="143">
        <f t="shared" si="4"/>
        <v>40137.310907639891</v>
      </c>
      <c r="I53" s="143">
        <f t="shared" si="5"/>
        <v>39251.929049383129</v>
      </c>
    </row>
    <row r="54" spans="1:9" ht="15" customHeight="1" x14ac:dyDescent="0.2">
      <c r="A54" s="154" t="s">
        <v>1082</v>
      </c>
      <c r="B54" s="40" t="s">
        <v>383</v>
      </c>
      <c r="C54" s="41"/>
      <c r="D54" s="42" t="s">
        <v>758</v>
      </c>
      <c r="E54" s="42"/>
      <c r="F54" s="136">
        <v>88538.889162789463</v>
      </c>
      <c r="G54" s="143">
        <f t="shared" si="3"/>
        <v>62862.611305580518</v>
      </c>
      <c r="H54" s="143">
        <f t="shared" si="4"/>
        <v>60206.444630696838</v>
      </c>
      <c r="I54" s="143">
        <f t="shared" si="5"/>
        <v>58878.361293254995</v>
      </c>
    </row>
    <row r="55" spans="1:9" ht="15" customHeight="1" x14ac:dyDescent="0.2">
      <c r="A55" s="154"/>
      <c r="C55" s="19"/>
      <c r="D55" s="20"/>
      <c r="E55" s="20"/>
      <c r="F55" s="7"/>
    </row>
    <row r="56" spans="1:9" s="36" customFormat="1" ht="15" customHeight="1" x14ac:dyDescent="0.2">
      <c r="A56" s="153"/>
      <c r="B56" s="44" t="s">
        <v>598</v>
      </c>
      <c r="C56" s="37"/>
      <c r="D56" s="38"/>
      <c r="E56" s="38"/>
      <c r="F56" s="45"/>
    </row>
    <row r="57" spans="1:9" ht="15" customHeight="1" x14ac:dyDescent="0.2">
      <c r="A57" s="154" t="s">
        <v>1082</v>
      </c>
      <c r="B57" s="40" t="s">
        <v>384</v>
      </c>
      <c r="C57" s="4"/>
      <c r="D57" s="5" t="s">
        <v>759</v>
      </c>
      <c r="E57" s="5"/>
      <c r="F57" s="6">
        <v>41377.322371762129</v>
      </c>
      <c r="G57" s="143">
        <f t="shared" ref="G57:G59" si="6">F57*0.71</f>
        <v>29377.898883951111</v>
      </c>
      <c r="H57" s="143">
        <f t="shared" ref="H57:H59" si="7">F57*0.68</f>
        <v>28136.57921279825</v>
      </c>
      <c r="I57" s="143">
        <f t="shared" ref="I57:I59" si="8">F57*0.665</f>
        <v>27515.919377221817</v>
      </c>
    </row>
    <row r="58" spans="1:9" ht="15" customHeight="1" x14ac:dyDescent="0.2">
      <c r="A58" s="154" t="s">
        <v>1082</v>
      </c>
      <c r="B58" s="40" t="s">
        <v>385</v>
      </c>
      <c r="C58" s="4"/>
      <c r="D58" s="5" t="s">
        <v>760</v>
      </c>
      <c r="E58" s="5"/>
      <c r="F58" s="6">
        <v>82319.982407543474</v>
      </c>
      <c r="G58" s="143">
        <f t="shared" si="6"/>
        <v>58447.187509355863</v>
      </c>
      <c r="H58" s="143">
        <f t="shared" si="7"/>
        <v>55977.588037129564</v>
      </c>
      <c r="I58" s="143">
        <f t="shared" si="8"/>
        <v>54742.788301016415</v>
      </c>
    </row>
    <row r="59" spans="1:9" ht="15" customHeight="1" x14ac:dyDescent="0.2">
      <c r="A59" s="154" t="s">
        <v>1082</v>
      </c>
      <c r="B59" s="41" t="s">
        <v>386</v>
      </c>
      <c r="C59" s="49"/>
      <c r="D59" s="42" t="s">
        <v>761</v>
      </c>
      <c r="E59" s="42"/>
      <c r="F59" s="10">
        <v>124130.56044105989</v>
      </c>
      <c r="G59" s="143">
        <f t="shared" si="6"/>
        <v>88132.697913152515</v>
      </c>
      <c r="H59" s="143">
        <f t="shared" si="7"/>
        <v>84408.781099920729</v>
      </c>
      <c r="I59" s="143">
        <f t="shared" si="8"/>
        <v>82546.822693304828</v>
      </c>
    </row>
    <row r="60" spans="1:9" ht="15" customHeight="1" x14ac:dyDescent="0.2">
      <c r="A60" s="154"/>
      <c r="C60" s="19"/>
      <c r="D60" s="20"/>
      <c r="E60" s="20"/>
      <c r="F60" s="2"/>
    </row>
    <row r="61" spans="1:9" ht="15" customHeight="1" x14ac:dyDescent="0.2">
      <c r="A61" s="154"/>
      <c r="C61" s="19"/>
      <c r="D61" s="20"/>
      <c r="E61" s="20"/>
      <c r="F61" s="2"/>
    </row>
    <row r="62" spans="1:9" ht="15" customHeight="1" x14ac:dyDescent="0.2">
      <c r="A62" s="154"/>
      <c r="C62" s="19"/>
      <c r="D62" s="20"/>
      <c r="E62" s="20"/>
      <c r="F62" s="2"/>
    </row>
    <row r="63" spans="1:9" ht="15" customHeight="1" x14ac:dyDescent="0.2">
      <c r="A63" s="154"/>
      <c r="C63" s="19"/>
      <c r="D63" s="20"/>
      <c r="E63" s="20"/>
      <c r="F63" s="2"/>
    </row>
    <row r="64" spans="1:9" ht="15" customHeight="1" x14ac:dyDescent="0.2">
      <c r="A64" s="154"/>
      <c r="C64" s="19"/>
      <c r="D64" s="20"/>
      <c r="E64" s="20"/>
      <c r="F64" s="2"/>
    </row>
    <row r="65" spans="1:9" s="36" customFormat="1" ht="15" customHeight="1" x14ac:dyDescent="0.2">
      <c r="A65" s="153"/>
      <c r="B65" s="179" t="s">
        <v>282</v>
      </c>
      <c r="C65" s="179"/>
      <c r="D65" s="179"/>
      <c r="E65" s="179"/>
      <c r="F65" s="179"/>
      <c r="G65" s="179"/>
      <c r="H65" s="179"/>
      <c r="I65" s="179"/>
    </row>
    <row r="66" spans="1:9" ht="30" customHeight="1" x14ac:dyDescent="0.2">
      <c r="A66" s="154"/>
      <c r="B66" s="12" t="s">
        <v>55</v>
      </c>
      <c r="C66" s="13"/>
      <c r="D66" s="14" t="s">
        <v>281</v>
      </c>
      <c r="E66" s="14"/>
      <c r="F66" s="2" t="s">
        <v>1052</v>
      </c>
      <c r="G66" s="144" t="s">
        <v>1054</v>
      </c>
      <c r="H66" s="144" t="s">
        <v>1055</v>
      </c>
      <c r="I66" s="145" t="s">
        <v>1056</v>
      </c>
    </row>
    <row r="67" spans="1:9" s="36" customFormat="1" ht="13.9" customHeight="1" x14ac:dyDescent="0.2">
      <c r="A67" s="153"/>
      <c r="B67" s="31" t="s">
        <v>599</v>
      </c>
      <c r="C67" s="37"/>
      <c r="D67" s="38"/>
      <c r="E67" s="38"/>
      <c r="F67" s="50"/>
    </row>
    <row r="68" spans="1:9" ht="14.65" customHeight="1" x14ac:dyDescent="0.2">
      <c r="A68" s="154" t="s">
        <v>1082</v>
      </c>
      <c r="B68" s="40" t="s">
        <v>228</v>
      </c>
      <c r="C68" s="4"/>
      <c r="D68" s="5" t="s">
        <v>762</v>
      </c>
      <c r="E68" s="5"/>
      <c r="F68" s="51">
        <v>34484.550376878004</v>
      </c>
      <c r="G68" s="143">
        <f t="shared" ref="G68:G70" si="9">F68*0.71</f>
        <v>24484.030767583383</v>
      </c>
      <c r="H68" s="143">
        <f t="shared" ref="H68:H70" si="10">F68*0.68</f>
        <v>23449.494256277045</v>
      </c>
      <c r="I68" s="143">
        <f t="shared" ref="I68:I70" si="11">F68*0.665</f>
        <v>22932.226000623872</v>
      </c>
    </row>
    <row r="69" spans="1:9" ht="14.65" customHeight="1" x14ac:dyDescent="0.2">
      <c r="A69" s="154" t="s">
        <v>1082</v>
      </c>
      <c r="B69" s="40" t="s">
        <v>229</v>
      </c>
      <c r="C69" s="4"/>
      <c r="D69" s="5" t="s">
        <v>763</v>
      </c>
      <c r="E69" s="5"/>
      <c r="F69" s="51">
        <v>67020.67940868091</v>
      </c>
      <c r="G69" s="143">
        <f t="shared" si="9"/>
        <v>47584.682380163445</v>
      </c>
      <c r="H69" s="143">
        <f t="shared" si="10"/>
        <v>45574.061997903023</v>
      </c>
      <c r="I69" s="143">
        <f t="shared" si="11"/>
        <v>44568.751806772809</v>
      </c>
    </row>
    <row r="70" spans="1:9" ht="14.65" customHeight="1" x14ac:dyDescent="0.2">
      <c r="A70" s="154" t="s">
        <v>1082</v>
      </c>
      <c r="B70" s="41" t="s">
        <v>230</v>
      </c>
      <c r="C70" s="49"/>
      <c r="D70" s="42" t="s">
        <v>765</v>
      </c>
      <c r="E70" s="42"/>
      <c r="F70" s="52">
        <v>99550.908602951386</v>
      </c>
      <c r="G70" s="143">
        <f t="shared" si="9"/>
        <v>70681.145108095487</v>
      </c>
      <c r="H70" s="143">
        <f t="shared" si="10"/>
        <v>67694.617850006951</v>
      </c>
      <c r="I70" s="143">
        <f t="shared" si="11"/>
        <v>66201.354220962676</v>
      </c>
    </row>
    <row r="71" spans="1:9" ht="14.65" customHeight="1" x14ac:dyDescent="0.2">
      <c r="A71" s="154"/>
      <c r="C71" s="19"/>
      <c r="D71" s="20"/>
      <c r="E71" s="20"/>
      <c r="F71" s="7"/>
    </row>
    <row r="72" spans="1:9" s="36" customFormat="1" ht="14.65" customHeight="1" x14ac:dyDescent="0.2">
      <c r="A72" s="153"/>
      <c r="B72" s="31" t="s">
        <v>602</v>
      </c>
      <c r="C72" s="37"/>
      <c r="D72" s="53"/>
      <c r="E72" s="53"/>
      <c r="F72" s="50"/>
    </row>
    <row r="73" spans="1:9" ht="14.65" customHeight="1" x14ac:dyDescent="0.2">
      <c r="A73" s="154" t="s">
        <v>1082</v>
      </c>
      <c r="B73" s="40" t="s">
        <v>231</v>
      </c>
      <c r="C73" s="4"/>
      <c r="D73" s="5" t="s">
        <v>737</v>
      </c>
      <c r="E73" s="5"/>
      <c r="F73" s="51">
        <v>37972.829317909498</v>
      </c>
      <c r="G73" s="143">
        <f t="shared" ref="G73:G75" si="12">F73*0.71</f>
        <v>26960.708815715741</v>
      </c>
      <c r="H73" s="143">
        <f t="shared" ref="H73:H75" si="13">F73*0.68</f>
        <v>25821.523936178459</v>
      </c>
      <c r="I73" s="143">
        <f t="shared" ref="I73:I75" si="14">F73*0.665</f>
        <v>25251.931496409819</v>
      </c>
    </row>
    <row r="74" spans="1:9" ht="14.65" customHeight="1" x14ac:dyDescent="0.2">
      <c r="A74" s="154" t="s">
        <v>1082</v>
      </c>
      <c r="B74" s="40" t="s">
        <v>232</v>
      </c>
      <c r="C74" s="4"/>
      <c r="D74" s="5" t="s">
        <v>736</v>
      </c>
      <c r="E74" s="5"/>
      <c r="F74" s="51">
        <v>74007.562006425593</v>
      </c>
      <c r="G74" s="143">
        <f t="shared" si="12"/>
        <v>52545.369024562169</v>
      </c>
      <c r="H74" s="143">
        <f t="shared" si="13"/>
        <v>50325.142164369405</v>
      </c>
      <c r="I74" s="143">
        <f t="shared" si="14"/>
        <v>49215.028734273023</v>
      </c>
    </row>
    <row r="75" spans="1:9" ht="14.65" customHeight="1" x14ac:dyDescent="0.2">
      <c r="A75" s="154" t="s">
        <v>1082</v>
      </c>
      <c r="B75" s="40" t="s">
        <v>233</v>
      </c>
      <c r="C75" s="4"/>
      <c r="D75" s="5" t="s">
        <v>738</v>
      </c>
      <c r="E75" s="5"/>
      <c r="F75" s="51">
        <v>110024.59518234454</v>
      </c>
      <c r="G75" s="143">
        <f t="shared" si="12"/>
        <v>78117.462579464613</v>
      </c>
      <c r="H75" s="143">
        <f t="shared" si="13"/>
        <v>74816.724723994295</v>
      </c>
      <c r="I75" s="143">
        <f t="shared" si="14"/>
        <v>73166.355796259115</v>
      </c>
    </row>
    <row r="76" spans="1:9" ht="14.65" customHeight="1" x14ac:dyDescent="0.2">
      <c r="A76" s="154"/>
      <c r="C76" s="19"/>
      <c r="D76" s="54"/>
      <c r="E76" s="54"/>
      <c r="F76" s="7"/>
    </row>
    <row r="77" spans="1:9" s="36" customFormat="1" ht="14.65" customHeight="1" x14ac:dyDescent="0.2">
      <c r="A77" s="153"/>
      <c r="B77" s="44" t="s">
        <v>600</v>
      </c>
      <c r="C77" s="37"/>
      <c r="D77" s="53"/>
      <c r="E77" s="53"/>
      <c r="F77" s="55"/>
    </row>
    <row r="78" spans="1:9" ht="14.65" customHeight="1" x14ac:dyDescent="0.2">
      <c r="A78" s="154" t="s">
        <v>1082</v>
      </c>
      <c r="B78" s="40" t="s">
        <v>234</v>
      </c>
      <c r="C78" s="4"/>
      <c r="D78" s="5" t="s">
        <v>766</v>
      </c>
      <c r="E78" s="5"/>
      <c r="F78" s="51">
        <v>36638.236902767858</v>
      </c>
      <c r="G78" s="143">
        <f t="shared" ref="G78:G80" si="15">F78*0.71</f>
        <v>26013.148200965177</v>
      </c>
      <c r="H78" s="143">
        <f t="shared" ref="H78:H80" si="16">F78*0.68</f>
        <v>24914.001093882143</v>
      </c>
      <c r="I78" s="143">
        <f t="shared" ref="I78:I80" si="17">F78*0.665</f>
        <v>24364.427540340628</v>
      </c>
    </row>
    <row r="79" spans="1:9" ht="14.65" customHeight="1" x14ac:dyDescent="0.2">
      <c r="A79" s="154" t="s">
        <v>1082</v>
      </c>
      <c r="B79" s="40" t="s">
        <v>235</v>
      </c>
      <c r="C79" s="4"/>
      <c r="D79" s="5" t="s">
        <v>767</v>
      </c>
      <c r="E79" s="5"/>
      <c r="F79" s="51">
        <v>73275.067131309217</v>
      </c>
      <c r="G79" s="143">
        <f t="shared" si="15"/>
        <v>52025.297663229539</v>
      </c>
      <c r="H79" s="143">
        <f t="shared" si="16"/>
        <v>49827.045649290274</v>
      </c>
      <c r="I79" s="143">
        <f t="shared" si="17"/>
        <v>48727.91964232063</v>
      </c>
    </row>
    <row r="80" spans="1:9" ht="14.65" customHeight="1" x14ac:dyDescent="0.2">
      <c r="A80" s="154" t="s">
        <v>1082</v>
      </c>
      <c r="B80" s="41" t="s">
        <v>236</v>
      </c>
      <c r="C80" s="49"/>
      <c r="D80" s="42" t="s">
        <v>768</v>
      </c>
      <c r="E80" s="42"/>
      <c r="F80" s="52">
        <v>109913.3040340771</v>
      </c>
      <c r="G80" s="143">
        <f t="shared" si="15"/>
        <v>78038.445864194728</v>
      </c>
      <c r="H80" s="143">
        <f t="shared" si="16"/>
        <v>74741.046743172425</v>
      </c>
      <c r="I80" s="143">
        <f t="shared" si="17"/>
        <v>73092.34718266128</v>
      </c>
    </row>
    <row r="81" spans="1:9" ht="14.65" customHeight="1" x14ac:dyDescent="0.2">
      <c r="A81" s="154"/>
      <c r="D81" s="20"/>
      <c r="E81" s="20"/>
      <c r="F81" s="2"/>
    </row>
    <row r="82" spans="1:9" s="36" customFormat="1" ht="14.65" customHeight="1" x14ac:dyDescent="0.2">
      <c r="A82" s="153"/>
      <c r="B82" s="44" t="s">
        <v>603</v>
      </c>
      <c r="C82" s="37"/>
      <c r="D82" s="38"/>
      <c r="E82" s="38"/>
      <c r="F82" s="50"/>
    </row>
    <row r="83" spans="1:9" ht="14.65" customHeight="1" x14ac:dyDescent="0.2">
      <c r="A83" s="154" t="s">
        <v>1082</v>
      </c>
      <c r="B83" s="40" t="s">
        <v>237</v>
      </c>
      <c r="C83" s="4"/>
      <c r="D83" s="5" t="s">
        <v>766</v>
      </c>
      <c r="E83" s="5"/>
      <c r="F83" s="51">
        <v>39908.754479322233</v>
      </c>
      <c r="G83" s="143">
        <f t="shared" ref="G83:G85" si="18">F83*0.71</f>
        <v>28335.215680318783</v>
      </c>
      <c r="H83" s="143">
        <f t="shared" ref="H83:H85" si="19">F83*0.68</f>
        <v>27137.953045939121</v>
      </c>
      <c r="I83" s="143">
        <f t="shared" ref="I83:I85" si="20">F83*0.665</f>
        <v>26539.321728749288</v>
      </c>
    </row>
    <row r="84" spans="1:9" ht="14.65" customHeight="1" x14ac:dyDescent="0.2">
      <c r="A84" s="154" t="s">
        <v>1082</v>
      </c>
      <c r="B84" s="40" t="s">
        <v>238</v>
      </c>
      <c r="C84" s="4"/>
      <c r="D84" s="5" t="s">
        <v>767</v>
      </c>
      <c r="E84" s="5"/>
      <c r="F84" s="51">
        <v>79817.508958644466</v>
      </c>
      <c r="G84" s="143">
        <f t="shared" si="18"/>
        <v>56670.431360637565</v>
      </c>
      <c r="H84" s="143">
        <f t="shared" si="19"/>
        <v>54275.906091878242</v>
      </c>
      <c r="I84" s="143">
        <f t="shared" si="20"/>
        <v>53078.643457498576</v>
      </c>
    </row>
    <row r="85" spans="1:9" ht="14.65" customHeight="1" x14ac:dyDescent="0.2">
      <c r="A85" s="154" t="s">
        <v>1082</v>
      </c>
      <c r="B85" s="41" t="s">
        <v>239</v>
      </c>
      <c r="C85" s="49"/>
      <c r="D85" s="42" t="s">
        <v>768</v>
      </c>
      <c r="E85" s="42"/>
      <c r="F85" s="52">
        <v>119723.45008951373</v>
      </c>
      <c r="G85" s="143">
        <f t="shared" si="18"/>
        <v>85003.649563554747</v>
      </c>
      <c r="H85" s="143">
        <f t="shared" si="19"/>
        <v>81411.946060869348</v>
      </c>
      <c r="I85" s="143">
        <f t="shared" si="20"/>
        <v>79616.094309526641</v>
      </c>
    </row>
    <row r="86" spans="1:9" ht="14.65" customHeight="1" x14ac:dyDescent="0.2">
      <c r="A86" s="154"/>
      <c r="D86" s="20"/>
      <c r="E86" s="20"/>
      <c r="F86" s="2"/>
    </row>
    <row r="87" spans="1:9" s="36" customFormat="1" ht="14.65" customHeight="1" x14ac:dyDescent="0.2">
      <c r="A87" s="153"/>
      <c r="B87" s="31" t="s">
        <v>601</v>
      </c>
      <c r="C87" s="37"/>
      <c r="D87" s="38"/>
      <c r="E87" s="38"/>
      <c r="F87" s="50"/>
    </row>
    <row r="88" spans="1:9" ht="14.65" customHeight="1" x14ac:dyDescent="0.2">
      <c r="A88" s="154" t="s">
        <v>1082</v>
      </c>
      <c r="B88" s="40" t="s">
        <v>240</v>
      </c>
      <c r="C88" s="4"/>
      <c r="D88" s="5" t="s">
        <v>769</v>
      </c>
      <c r="E88" s="5"/>
      <c r="F88" s="51">
        <v>41398.559055472499</v>
      </c>
      <c r="G88" s="143">
        <f t="shared" ref="G88:G90" si="21">F88*0.71</f>
        <v>29392.976929385473</v>
      </c>
      <c r="H88" s="143">
        <f t="shared" ref="H88:H90" si="22">F88*0.68</f>
        <v>28151.020157721301</v>
      </c>
      <c r="I88" s="143">
        <f t="shared" ref="I88:I90" si="23">F88*0.665</f>
        <v>27530.041771889213</v>
      </c>
    </row>
    <row r="89" spans="1:9" ht="14.65" customHeight="1" x14ac:dyDescent="0.2">
      <c r="A89" s="154" t="s">
        <v>1082</v>
      </c>
      <c r="B89" s="40" t="s">
        <v>241</v>
      </c>
      <c r="C89" s="4"/>
      <c r="D89" s="5" t="s">
        <v>770</v>
      </c>
      <c r="E89" s="5"/>
      <c r="F89" s="51">
        <v>82795.752407812499</v>
      </c>
      <c r="G89" s="143">
        <f t="shared" si="21"/>
        <v>58784.98420954687</v>
      </c>
      <c r="H89" s="143">
        <f t="shared" si="22"/>
        <v>56301.111637312504</v>
      </c>
      <c r="I89" s="143">
        <f t="shared" si="23"/>
        <v>55059.175351195314</v>
      </c>
    </row>
    <row r="90" spans="1:9" ht="14.65" customHeight="1" x14ac:dyDescent="0.2">
      <c r="A90" s="154" t="s">
        <v>1082</v>
      </c>
      <c r="B90" s="40" t="s">
        <v>242</v>
      </c>
      <c r="C90" s="4"/>
      <c r="D90" s="5" t="s">
        <v>771</v>
      </c>
      <c r="E90" s="5"/>
      <c r="F90" s="51">
        <v>124194.31146328502</v>
      </c>
      <c r="G90" s="143">
        <f t="shared" si="21"/>
        <v>88177.961138932355</v>
      </c>
      <c r="H90" s="143">
        <f t="shared" si="22"/>
        <v>84452.131795033813</v>
      </c>
      <c r="I90" s="143">
        <f t="shared" si="23"/>
        <v>82589.217123084542</v>
      </c>
    </row>
    <row r="91" spans="1:9" ht="14.65" customHeight="1" x14ac:dyDescent="0.2">
      <c r="A91" s="154"/>
      <c r="D91" s="20"/>
      <c r="E91" s="20"/>
      <c r="F91" s="56"/>
    </row>
    <row r="92" spans="1:9" s="36" customFormat="1" ht="14.65" customHeight="1" x14ac:dyDescent="0.2">
      <c r="A92" s="153"/>
      <c r="B92" s="31" t="s">
        <v>604</v>
      </c>
      <c r="C92" s="37"/>
      <c r="D92" s="38"/>
      <c r="E92" s="38"/>
      <c r="F92" s="57"/>
    </row>
    <row r="93" spans="1:9" ht="14.65" customHeight="1" x14ac:dyDescent="0.2">
      <c r="A93" s="154" t="s">
        <v>1082</v>
      </c>
      <c r="B93" s="40" t="s">
        <v>243</v>
      </c>
      <c r="C93" s="4"/>
      <c r="D93" s="5" t="s">
        <v>769</v>
      </c>
      <c r="E93" s="5"/>
      <c r="F93" s="51">
        <v>46036.227409847328</v>
      </c>
      <c r="G93" s="143">
        <f t="shared" ref="G93:G95" si="24">F93*0.71</f>
        <v>32685.721460991601</v>
      </c>
      <c r="H93" s="143">
        <f t="shared" ref="H93:H95" si="25">F93*0.68</f>
        <v>31304.634638696185</v>
      </c>
      <c r="I93" s="143">
        <f t="shared" ref="I93:I95" si="26">F93*0.665</f>
        <v>30614.091227548473</v>
      </c>
    </row>
    <row r="94" spans="1:9" ht="14.65" customHeight="1" x14ac:dyDescent="0.2">
      <c r="A94" s="154" t="s">
        <v>1082</v>
      </c>
      <c r="B94" s="40" t="s">
        <v>244</v>
      </c>
      <c r="C94" s="4"/>
      <c r="D94" s="5" t="s">
        <v>770</v>
      </c>
      <c r="E94" s="5"/>
      <c r="F94" s="51">
        <v>92072.454819694656</v>
      </c>
      <c r="G94" s="143">
        <f t="shared" si="24"/>
        <v>65371.442921983202</v>
      </c>
      <c r="H94" s="143">
        <f t="shared" si="25"/>
        <v>62609.26927739237</v>
      </c>
      <c r="I94" s="143">
        <f t="shared" si="26"/>
        <v>61228.182455096947</v>
      </c>
    </row>
    <row r="95" spans="1:9" ht="14.65" customHeight="1" x14ac:dyDescent="0.2">
      <c r="A95" s="154" t="s">
        <v>1082</v>
      </c>
      <c r="B95" s="41" t="s">
        <v>245</v>
      </c>
      <c r="C95" s="49"/>
      <c r="D95" s="42" t="s">
        <v>771</v>
      </c>
      <c r="E95" s="42"/>
      <c r="F95" s="52">
        <v>138108.682229542</v>
      </c>
      <c r="G95" s="143">
        <f t="shared" si="24"/>
        <v>98057.164382974821</v>
      </c>
      <c r="H95" s="143">
        <f t="shared" si="25"/>
        <v>93913.903916088573</v>
      </c>
      <c r="I95" s="143">
        <f t="shared" si="26"/>
        <v>91842.273682645435</v>
      </c>
    </row>
    <row r="96" spans="1:9" ht="14.65" customHeight="1" x14ac:dyDescent="0.2">
      <c r="A96" s="154"/>
      <c r="D96" s="20"/>
      <c r="E96" s="20"/>
      <c r="F96" s="58"/>
    </row>
    <row r="97" spans="1:9" s="36" customFormat="1" ht="14.65" customHeight="1" x14ac:dyDescent="0.2">
      <c r="A97" s="153"/>
      <c r="B97" s="31" t="s">
        <v>1057</v>
      </c>
      <c r="C97" s="37"/>
      <c r="D97" s="38"/>
      <c r="E97" s="38"/>
      <c r="F97" s="50"/>
    </row>
    <row r="98" spans="1:9" ht="14.65" customHeight="1" x14ac:dyDescent="0.2">
      <c r="A98" s="154" t="s">
        <v>1082</v>
      </c>
      <c r="B98" s="40" t="s">
        <v>246</v>
      </c>
      <c r="C98" s="4"/>
      <c r="D98" s="5" t="s">
        <v>299</v>
      </c>
      <c r="E98" s="5"/>
      <c r="F98" s="51">
        <v>46468.076397375167</v>
      </c>
      <c r="G98" s="143">
        <f t="shared" ref="G98:G100" si="27">F98*0.71</f>
        <v>32992.33424213637</v>
      </c>
      <c r="H98" s="143">
        <f t="shared" ref="H98:H100" si="28">F98*0.68</f>
        <v>31598.291950215116</v>
      </c>
      <c r="I98" s="143">
        <f t="shared" ref="I98:I100" si="29">F98*0.665</f>
        <v>30901.270804254487</v>
      </c>
    </row>
    <row r="99" spans="1:9" ht="14.65" customHeight="1" x14ac:dyDescent="0.2">
      <c r="A99" s="154" t="s">
        <v>1082</v>
      </c>
      <c r="B99" s="40" t="s">
        <v>247</v>
      </c>
      <c r="C99" s="4"/>
      <c r="D99" s="5" t="s">
        <v>300</v>
      </c>
      <c r="E99" s="5"/>
      <c r="F99" s="51">
        <v>92938.966143203259</v>
      </c>
      <c r="G99" s="143">
        <f t="shared" si="27"/>
        <v>65986.665961674313</v>
      </c>
      <c r="H99" s="143">
        <f t="shared" si="28"/>
        <v>63198.496977378221</v>
      </c>
      <c r="I99" s="143">
        <f t="shared" si="29"/>
        <v>61804.412485230168</v>
      </c>
    </row>
    <row r="100" spans="1:9" ht="14.65" customHeight="1" x14ac:dyDescent="0.2">
      <c r="A100" s="154" t="s">
        <v>1082</v>
      </c>
      <c r="B100" s="40" t="s">
        <v>248</v>
      </c>
      <c r="C100" s="4"/>
      <c r="D100" s="5" t="s">
        <v>301</v>
      </c>
      <c r="E100" s="5"/>
      <c r="F100" s="51">
        <v>139407.04254057843</v>
      </c>
      <c r="G100" s="143">
        <f t="shared" si="27"/>
        <v>98979.000203810676</v>
      </c>
      <c r="H100" s="143">
        <f t="shared" si="28"/>
        <v>94796.788927593341</v>
      </c>
      <c r="I100" s="143">
        <f t="shared" si="29"/>
        <v>92705.683289484659</v>
      </c>
    </row>
    <row r="101" spans="1:9" ht="14.65" customHeight="1" x14ac:dyDescent="0.2">
      <c r="A101" s="154"/>
      <c r="D101" s="20"/>
      <c r="E101" s="20"/>
      <c r="F101" s="56"/>
    </row>
    <row r="102" spans="1:9" s="36" customFormat="1" ht="14.65" customHeight="1" x14ac:dyDescent="0.2">
      <c r="A102" s="153"/>
      <c r="B102" s="31" t="s">
        <v>1058</v>
      </c>
      <c r="C102" s="37"/>
      <c r="D102" s="38"/>
      <c r="E102" s="38"/>
      <c r="F102" s="57"/>
    </row>
    <row r="103" spans="1:9" ht="14.65" customHeight="1" x14ac:dyDescent="0.2">
      <c r="A103" s="154" t="s">
        <v>1082</v>
      </c>
      <c r="B103" s="40" t="s">
        <v>249</v>
      </c>
      <c r="C103" s="4"/>
      <c r="D103" s="5" t="s">
        <v>299</v>
      </c>
      <c r="E103" s="5"/>
      <c r="F103" s="51">
        <v>49997.422031600923</v>
      </c>
      <c r="G103" s="143">
        <f t="shared" ref="G103:G105" si="30">F103*0.71</f>
        <v>35498.169642436653</v>
      </c>
      <c r="H103" s="143">
        <f t="shared" ref="H103:H105" si="31">F103*0.68</f>
        <v>33998.246981488628</v>
      </c>
      <c r="I103" s="143">
        <f t="shared" ref="I103:I105" si="32">F103*0.665</f>
        <v>33248.285651014616</v>
      </c>
    </row>
    <row r="104" spans="1:9" ht="14.65" customHeight="1" x14ac:dyDescent="0.2">
      <c r="A104" s="154" t="s">
        <v>1082</v>
      </c>
      <c r="B104" s="40" t="s">
        <v>250</v>
      </c>
      <c r="C104" s="4"/>
      <c r="D104" s="5" t="s">
        <v>300</v>
      </c>
      <c r="E104" s="5"/>
      <c r="F104" s="51">
        <v>99994.844063201846</v>
      </c>
      <c r="G104" s="143">
        <f t="shared" si="30"/>
        <v>70996.339284873306</v>
      </c>
      <c r="H104" s="143">
        <f t="shared" si="31"/>
        <v>67996.493962977256</v>
      </c>
      <c r="I104" s="143">
        <f t="shared" si="32"/>
        <v>66496.571302029231</v>
      </c>
    </row>
    <row r="105" spans="1:9" ht="14.65" customHeight="1" x14ac:dyDescent="0.2">
      <c r="A105" s="154" t="s">
        <v>1082</v>
      </c>
      <c r="B105" s="41" t="s">
        <v>251</v>
      </c>
      <c r="C105" s="49"/>
      <c r="D105" s="42" t="s">
        <v>301</v>
      </c>
      <c r="E105" s="42"/>
      <c r="F105" s="52">
        <v>149992.26609480282</v>
      </c>
      <c r="G105" s="143">
        <f t="shared" si="30"/>
        <v>106494.50892731</v>
      </c>
      <c r="H105" s="143">
        <f t="shared" si="31"/>
        <v>101994.74094446593</v>
      </c>
      <c r="I105" s="143">
        <f t="shared" si="32"/>
        <v>99744.856953043884</v>
      </c>
    </row>
    <row r="106" spans="1:9" ht="14.65" customHeight="1" x14ac:dyDescent="0.2">
      <c r="A106" s="154"/>
      <c r="C106" s="19"/>
      <c r="D106" s="20"/>
      <c r="E106" s="20"/>
      <c r="F106" s="7"/>
    </row>
    <row r="107" spans="1:9" s="36" customFormat="1" ht="14.65" customHeight="1" x14ac:dyDescent="0.2">
      <c r="A107" s="153"/>
      <c r="B107" s="31" t="s">
        <v>605</v>
      </c>
      <c r="C107" s="37"/>
      <c r="D107" s="53"/>
      <c r="E107" s="53"/>
      <c r="F107" s="50"/>
    </row>
    <row r="108" spans="1:9" ht="14.65" customHeight="1" x14ac:dyDescent="0.2">
      <c r="A108" s="154" t="s">
        <v>1082</v>
      </c>
      <c r="B108" s="40" t="s">
        <v>252</v>
      </c>
      <c r="C108" s="4"/>
      <c r="D108" s="5" t="s">
        <v>772</v>
      </c>
      <c r="E108" s="5"/>
      <c r="F108" s="6">
        <v>36823.835958474599</v>
      </c>
      <c r="G108" s="143">
        <f t="shared" ref="G108:G110" si="33">F108*0.71</f>
        <v>26144.923530516964</v>
      </c>
      <c r="H108" s="143">
        <f t="shared" ref="H108:H110" si="34">F108*0.68</f>
        <v>25040.20845176273</v>
      </c>
      <c r="I108" s="143">
        <f t="shared" ref="I108:I110" si="35">F108*0.665</f>
        <v>24487.850912385609</v>
      </c>
    </row>
    <row r="109" spans="1:9" ht="14.65" customHeight="1" x14ac:dyDescent="0.2">
      <c r="A109" s="154" t="s">
        <v>1082</v>
      </c>
      <c r="B109" s="40" t="s">
        <v>253</v>
      </c>
      <c r="C109" s="4"/>
      <c r="D109" s="5" t="s">
        <v>773</v>
      </c>
      <c r="E109" s="5"/>
      <c r="F109" s="6">
        <v>71638.777237167014</v>
      </c>
      <c r="G109" s="143">
        <f t="shared" si="33"/>
        <v>50863.531838388575</v>
      </c>
      <c r="H109" s="143">
        <f t="shared" si="34"/>
        <v>48714.368521273573</v>
      </c>
      <c r="I109" s="143">
        <f t="shared" si="35"/>
        <v>47639.786862716064</v>
      </c>
    </row>
    <row r="110" spans="1:9" ht="14.65" customHeight="1" x14ac:dyDescent="0.2">
      <c r="A110" s="154" t="s">
        <v>1082</v>
      </c>
      <c r="B110" s="41" t="s">
        <v>254</v>
      </c>
      <c r="C110" s="49"/>
      <c r="D110" s="42" t="s">
        <v>774</v>
      </c>
      <c r="E110" s="42"/>
      <c r="F110" s="10">
        <v>106453.71851585941</v>
      </c>
      <c r="G110" s="143">
        <f t="shared" si="33"/>
        <v>75582.140146260179</v>
      </c>
      <c r="H110" s="143">
        <f t="shared" si="34"/>
        <v>72388.528590784408</v>
      </c>
      <c r="I110" s="143">
        <f t="shared" si="35"/>
        <v>70791.722813046508</v>
      </c>
    </row>
    <row r="111" spans="1:9" ht="14.65" customHeight="1" x14ac:dyDescent="0.2">
      <c r="A111" s="154"/>
      <c r="B111" s="12"/>
      <c r="C111" s="13"/>
      <c r="D111" s="14"/>
      <c r="E111" s="14"/>
      <c r="F111" s="2"/>
      <c r="G111" s="144"/>
      <c r="H111" s="144"/>
      <c r="I111" s="145"/>
    </row>
    <row r="112" spans="1:9" s="36" customFormat="1" ht="14.65" customHeight="1" x14ac:dyDescent="0.2">
      <c r="A112" s="153"/>
      <c r="B112" s="31" t="s">
        <v>608</v>
      </c>
      <c r="C112" s="37"/>
      <c r="D112" s="53"/>
      <c r="E112" s="53"/>
      <c r="F112" s="50"/>
    </row>
    <row r="113" spans="1:9" ht="14.65" customHeight="1" x14ac:dyDescent="0.2">
      <c r="A113" s="154" t="s">
        <v>1082</v>
      </c>
      <c r="B113" s="40" t="s">
        <v>255</v>
      </c>
      <c r="C113" s="4"/>
      <c r="D113" s="5" t="s">
        <v>775</v>
      </c>
      <c r="E113" s="5"/>
      <c r="F113" s="6">
        <v>41161.691504171707</v>
      </c>
      <c r="G113" s="143">
        <f t="shared" ref="G113:G115" si="36">F113*0.71</f>
        <v>29224.80096796191</v>
      </c>
      <c r="H113" s="143">
        <f t="shared" ref="H113:H115" si="37">F113*0.68</f>
        <v>27989.950222836764</v>
      </c>
      <c r="I113" s="143">
        <f t="shared" ref="I113:I115" si="38">F113*0.665</f>
        <v>27372.524850274185</v>
      </c>
    </row>
    <row r="114" spans="1:9" ht="14.65" customHeight="1" x14ac:dyDescent="0.2">
      <c r="A114" s="154" t="s">
        <v>1082</v>
      </c>
      <c r="B114" s="40" t="s">
        <v>256</v>
      </c>
      <c r="C114" s="4"/>
      <c r="D114" s="5" t="s">
        <v>776</v>
      </c>
      <c r="E114" s="5"/>
      <c r="F114" s="6">
        <v>80224.51580619211</v>
      </c>
      <c r="G114" s="143">
        <f t="shared" si="36"/>
        <v>56959.406222396392</v>
      </c>
      <c r="H114" s="143">
        <f t="shared" si="37"/>
        <v>54552.670748210636</v>
      </c>
      <c r="I114" s="143">
        <f t="shared" si="38"/>
        <v>53349.303011117758</v>
      </c>
    </row>
    <row r="115" spans="1:9" ht="14.65" customHeight="1" x14ac:dyDescent="0.2">
      <c r="A115" s="154" t="s">
        <v>1082</v>
      </c>
      <c r="B115" s="41" t="s">
        <v>257</v>
      </c>
      <c r="C115" s="49"/>
      <c r="D115" s="42" t="s">
        <v>777</v>
      </c>
      <c r="E115" s="42"/>
      <c r="F115" s="10">
        <v>119281.44027068012</v>
      </c>
      <c r="G115" s="143">
        <f t="shared" si="36"/>
        <v>84689.822592182885</v>
      </c>
      <c r="H115" s="143">
        <f t="shared" si="37"/>
        <v>81111.379384062486</v>
      </c>
      <c r="I115" s="143">
        <f t="shared" si="38"/>
        <v>79322.157780002279</v>
      </c>
    </row>
    <row r="116" spans="1:9" ht="14.65" customHeight="1" x14ac:dyDescent="0.2">
      <c r="A116" s="154"/>
      <c r="C116" s="19"/>
      <c r="D116" s="20"/>
      <c r="E116" s="20"/>
      <c r="F116" s="2"/>
    </row>
    <row r="117" spans="1:9" s="36" customFormat="1" ht="14.65" customHeight="1" x14ac:dyDescent="0.2">
      <c r="A117" s="153"/>
      <c r="B117" s="44" t="s">
        <v>606</v>
      </c>
      <c r="C117" s="37"/>
      <c r="D117" s="53"/>
      <c r="E117" s="53"/>
      <c r="F117" s="50"/>
    </row>
    <row r="118" spans="1:9" ht="14.65" customHeight="1" x14ac:dyDescent="0.2">
      <c r="A118" s="154" t="s">
        <v>1082</v>
      </c>
      <c r="B118" s="40" t="s">
        <v>258</v>
      </c>
      <c r="C118" s="4"/>
      <c r="D118" s="5" t="s">
        <v>764</v>
      </c>
      <c r="E118" s="5"/>
      <c r="F118" s="6">
        <v>39820.134003054307</v>
      </c>
      <c r="G118" s="143">
        <f t="shared" ref="G118:G120" si="39">F118*0.71</f>
        <v>28272.295142168558</v>
      </c>
      <c r="H118" s="143">
        <f t="shared" ref="H118:H120" si="40">F118*0.68</f>
        <v>27077.691122076929</v>
      </c>
      <c r="I118" s="143">
        <f t="shared" ref="I118:I120" si="41">F118*0.665</f>
        <v>26480.389112031116</v>
      </c>
    </row>
    <row r="119" spans="1:9" ht="14.65" customHeight="1" x14ac:dyDescent="0.2">
      <c r="A119" s="154" t="s">
        <v>1082</v>
      </c>
      <c r="B119" s="40" t="s">
        <v>259</v>
      </c>
      <c r="C119" s="4"/>
      <c r="D119" s="5" t="s">
        <v>778</v>
      </c>
      <c r="E119" s="5"/>
      <c r="F119" s="6">
        <v>79640.268006108614</v>
      </c>
      <c r="G119" s="143">
        <f t="shared" si="39"/>
        <v>56544.590284337115</v>
      </c>
      <c r="H119" s="143">
        <f t="shared" si="40"/>
        <v>54155.382244153858</v>
      </c>
      <c r="I119" s="143">
        <f t="shared" si="41"/>
        <v>52960.778224062233</v>
      </c>
    </row>
    <row r="120" spans="1:9" ht="14.65" customHeight="1" x14ac:dyDescent="0.2">
      <c r="A120" s="154" t="s">
        <v>1082</v>
      </c>
      <c r="B120" s="40" t="s">
        <v>260</v>
      </c>
      <c r="C120" s="4"/>
      <c r="D120" s="5" t="s">
        <v>779</v>
      </c>
      <c r="E120" s="5"/>
      <c r="F120" s="6">
        <v>119460.40200916291</v>
      </c>
      <c r="G120" s="143">
        <f t="shared" si="39"/>
        <v>84816.885426505658</v>
      </c>
      <c r="H120" s="143">
        <f t="shared" si="40"/>
        <v>81233.073366230776</v>
      </c>
      <c r="I120" s="143">
        <f t="shared" si="41"/>
        <v>79441.167336093335</v>
      </c>
    </row>
    <row r="121" spans="1:9" ht="14.65" customHeight="1" x14ac:dyDescent="0.2">
      <c r="A121" s="154"/>
      <c r="C121" s="19"/>
      <c r="D121" s="20"/>
      <c r="E121" s="20"/>
      <c r="F121" s="7"/>
      <c r="G121" s="148"/>
      <c r="H121" s="148"/>
      <c r="I121" s="148"/>
    </row>
    <row r="122" spans="1:9" s="36" customFormat="1" ht="14.65" customHeight="1" x14ac:dyDescent="0.2">
      <c r="A122" s="153"/>
      <c r="B122" s="44" t="s">
        <v>609</v>
      </c>
      <c r="C122" s="37"/>
      <c r="D122" s="38"/>
      <c r="E122" s="38"/>
      <c r="F122" s="50"/>
    </row>
    <row r="123" spans="1:9" ht="14.65" customHeight="1" x14ac:dyDescent="0.2">
      <c r="A123" s="154" t="s">
        <v>1082</v>
      </c>
      <c r="B123" s="40" t="s">
        <v>261</v>
      </c>
      <c r="C123" s="4"/>
      <c r="D123" s="5" t="s">
        <v>780</v>
      </c>
      <c r="E123" s="5"/>
      <c r="F123" s="6">
        <v>44690.040175110749</v>
      </c>
      <c r="G123" s="143">
        <f t="shared" ref="G123:G125" si="42">F123*0.71</f>
        <v>31729.928524328632</v>
      </c>
      <c r="H123" s="143">
        <f t="shared" ref="H123:H125" si="43">F123*0.68</f>
        <v>30389.227319075311</v>
      </c>
      <c r="I123" s="143">
        <f t="shared" ref="I123:I125" si="44">F123*0.665</f>
        <v>29718.876716448649</v>
      </c>
    </row>
    <row r="124" spans="1:9" ht="14.65" customHeight="1" x14ac:dyDescent="0.2">
      <c r="A124" s="154" t="s">
        <v>1082</v>
      </c>
      <c r="B124" s="40" t="s">
        <v>262</v>
      </c>
      <c r="C124" s="4"/>
      <c r="D124" s="5" t="s">
        <v>781</v>
      </c>
      <c r="E124" s="5"/>
      <c r="F124" s="6">
        <v>89380.080350221499</v>
      </c>
      <c r="G124" s="143">
        <f t="shared" si="42"/>
        <v>63459.857048657264</v>
      </c>
      <c r="H124" s="143">
        <f t="shared" si="43"/>
        <v>60778.454638150622</v>
      </c>
      <c r="I124" s="143">
        <f t="shared" si="44"/>
        <v>59437.753432897298</v>
      </c>
    </row>
    <row r="125" spans="1:9" ht="14.65" customHeight="1" x14ac:dyDescent="0.2">
      <c r="A125" s="154" t="s">
        <v>1082</v>
      </c>
      <c r="B125" s="41" t="s">
        <v>263</v>
      </c>
      <c r="C125" s="49"/>
      <c r="D125" s="42" t="s">
        <v>782</v>
      </c>
      <c r="E125" s="42"/>
      <c r="F125" s="6">
        <v>134071.52719955877</v>
      </c>
      <c r="G125" s="143">
        <f t="shared" si="42"/>
        <v>95190.784311686715</v>
      </c>
      <c r="H125" s="143">
        <f t="shared" si="43"/>
        <v>91168.638495699968</v>
      </c>
      <c r="I125" s="143">
        <f t="shared" si="44"/>
        <v>89157.565587706587</v>
      </c>
    </row>
    <row r="126" spans="1:9" ht="14.65" customHeight="1" x14ac:dyDescent="0.2">
      <c r="A126" s="154"/>
      <c r="C126" s="19"/>
      <c r="D126" s="20"/>
      <c r="E126" s="20"/>
      <c r="F126" s="7"/>
      <c r="G126" s="148"/>
      <c r="H126" s="148"/>
      <c r="I126" s="148"/>
    </row>
    <row r="127" spans="1:9" s="17" customFormat="1" ht="15" customHeight="1" x14ac:dyDescent="0.2">
      <c r="A127" s="166"/>
      <c r="B127" s="179" t="s">
        <v>282</v>
      </c>
      <c r="C127" s="179"/>
      <c r="D127" s="179"/>
      <c r="E127" s="179"/>
      <c r="F127" s="179"/>
      <c r="G127" s="179"/>
      <c r="H127" s="179"/>
      <c r="I127" s="179"/>
    </row>
    <row r="128" spans="1:9" ht="30" customHeight="1" x14ac:dyDescent="0.2">
      <c r="A128" s="154"/>
      <c r="B128" s="12" t="s">
        <v>55</v>
      </c>
      <c r="C128" s="13"/>
      <c r="D128" s="14" t="s">
        <v>281</v>
      </c>
      <c r="E128" s="14"/>
      <c r="F128" s="2" t="s">
        <v>1052</v>
      </c>
      <c r="G128" s="144" t="s">
        <v>1054</v>
      </c>
      <c r="H128" s="144" t="s">
        <v>1055</v>
      </c>
      <c r="I128" s="145" t="s">
        <v>1056</v>
      </c>
    </row>
    <row r="129" spans="1:9" s="36" customFormat="1" ht="15" customHeight="1" x14ac:dyDescent="0.2">
      <c r="A129" s="153"/>
      <c r="B129" s="31" t="s">
        <v>607</v>
      </c>
      <c r="C129" s="37"/>
      <c r="D129" s="38"/>
      <c r="E129" s="38"/>
      <c r="F129" s="50"/>
    </row>
    <row r="130" spans="1:9" ht="15" customHeight="1" x14ac:dyDescent="0.2">
      <c r="A130" s="154" t="s">
        <v>1082</v>
      </c>
      <c r="B130" s="40" t="s">
        <v>264</v>
      </c>
      <c r="C130" s="4"/>
      <c r="D130" s="5" t="s">
        <v>783</v>
      </c>
      <c r="E130" s="5"/>
      <c r="F130" s="6">
        <v>47012.459323020979</v>
      </c>
      <c r="G130" s="143">
        <f t="shared" ref="G130:G132" si="45">F130*0.71</f>
        <v>33378.846119344897</v>
      </c>
      <c r="H130" s="143">
        <f t="shared" ref="H130:H132" si="46">F130*0.68</f>
        <v>31968.472339654269</v>
      </c>
      <c r="I130" s="143">
        <f t="shared" ref="I130:I132" si="47">F130*0.665</f>
        <v>31263.285449808955</v>
      </c>
    </row>
    <row r="131" spans="1:9" ht="15" customHeight="1" x14ac:dyDescent="0.2">
      <c r="A131" s="154" t="s">
        <v>1082</v>
      </c>
      <c r="B131" s="40" t="s">
        <v>265</v>
      </c>
      <c r="C131" s="4"/>
      <c r="D131" s="5" t="s">
        <v>784</v>
      </c>
      <c r="E131" s="5"/>
      <c r="F131" s="6">
        <v>94022.105297589005</v>
      </c>
      <c r="G131" s="143">
        <f t="shared" si="45"/>
        <v>66755.694761288192</v>
      </c>
      <c r="H131" s="143">
        <f t="shared" si="46"/>
        <v>63935.031602360526</v>
      </c>
      <c r="I131" s="143">
        <f t="shared" si="47"/>
        <v>62524.700022896694</v>
      </c>
    </row>
    <row r="132" spans="1:9" ht="15" customHeight="1" x14ac:dyDescent="0.2">
      <c r="A132" s="154" t="s">
        <v>1082</v>
      </c>
      <c r="B132" s="40" t="s">
        <v>266</v>
      </c>
      <c r="C132" s="4"/>
      <c r="D132" s="5" t="s">
        <v>785</v>
      </c>
      <c r="E132" s="5"/>
      <c r="F132" s="6">
        <v>141034.56462060998</v>
      </c>
      <c r="G132" s="143">
        <f t="shared" si="45"/>
        <v>100134.54088063308</v>
      </c>
      <c r="H132" s="143">
        <f t="shared" si="46"/>
        <v>95903.503942014795</v>
      </c>
      <c r="I132" s="143">
        <f t="shared" si="47"/>
        <v>93787.985472705637</v>
      </c>
    </row>
    <row r="133" spans="1:9" ht="15" customHeight="1" x14ac:dyDescent="0.2">
      <c r="A133" s="154"/>
      <c r="C133" s="19"/>
      <c r="D133" s="20"/>
      <c r="E133" s="20"/>
      <c r="F133" s="7"/>
    </row>
    <row r="134" spans="1:9" s="36" customFormat="1" ht="15" customHeight="1" x14ac:dyDescent="0.2">
      <c r="A134" s="153"/>
      <c r="B134" s="31" t="s">
        <v>610</v>
      </c>
      <c r="C134" s="37"/>
      <c r="D134" s="38"/>
      <c r="E134" s="38"/>
      <c r="F134" s="57"/>
    </row>
    <row r="135" spans="1:9" ht="15" customHeight="1" x14ac:dyDescent="0.2">
      <c r="A135" s="154" t="s">
        <v>1082</v>
      </c>
      <c r="B135" s="40" t="s">
        <v>267</v>
      </c>
      <c r="C135" s="4"/>
      <c r="D135" s="5" t="s">
        <v>783</v>
      </c>
      <c r="E135" s="5"/>
      <c r="F135" s="6">
        <v>51536.32363536457</v>
      </c>
      <c r="G135" s="143">
        <f t="shared" ref="G135:G137" si="48">F135*0.71</f>
        <v>36590.789781108841</v>
      </c>
      <c r="H135" s="143">
        <f t="shared" ref="H135:H137" si="49">F135*0.68</f>
        <v>35044.700072047912</v>
      </c>
      <c r="I135" s="143">
        <f t="shared" ref="I135:I137" si="50">F135*0.665</f>
        <v>34271.655217517444</v>
      </c>
    </row>
    <row r="136" spans="1:9" ht="15" customHeight="1" x14ac:dyDescent="0.2">
      <c r="A136" s="154" t="s">
        <v>1082</v>
      </c>
      <c r="B136" s="40" t="s">
        <v>268</v>
      </c>
      <c r="C136" s="4"/>
      <c r="D136" s="5" t="s">
        <v>784</v>
      </c>
      <c r="E136" s="5"/>
      <c r="F136" s="6">
        <v>103074.05394495564</v>
      </c>
      <c r="G136" s="143">
        <f t="shared" si="48"/>
        <v>73182.578300918496</v>
      </c>
      <c r="H136" s="143">
        <f t="shared" si="49"/>
        <v>70090.356682569836</v>
      </c>
      <c r="I136" s="143">
        <f t="shared" si="50"/>
        <v>68544.245873395499</v>
      </c>
    </row>
    <row r="137" spans="1:9" ht="15" customHeight="1" x14ac:dyDescent="0.2">
      <c r="A137" s="154" t="s">
        <v>1082</v>
      </c>
      <c r="B137" s="41" t="s">
        <v>269</v>
      </c>
      <c r="C137" s="49"/>
      <c r="D137" s="42" t="s">
        <v>785</v>
      </c>
      <c r="E137" s="42"/>
      <c r="F137" s="6">
        <v>154610.37758032023</v>
      </c>
      <c r="G137" s="143">
        <f t="shared" si="48"/>
        <v>109773.36808202736</v>
      </c>
      <c r="H137" s="143">
        <f t="shared" si="49"/>
        <v>105135.05675461776</v>
      </c>
      <c r="I137" s="143">
        <f t="shared" si="50"/>
        <v>102815.90109091296</v>
      </c>
    </row>
    <row r="138" spans="1:9" ht="15" customHeight="1" x14ac:dyDescent="0.2">
      <c r="A138" s="154"/>
      <c r="C138" s="19"/>
      <c r="D138" s="20"/>
      <c r="E138" s="20"/>
      <c r="F138" s="7"/>
    </row>
    <row r="139" spans="1:9" s="36" customFormat="1" ht="15" customHeight="1" x14ac:dyDescent="0.2">
      <c r="A139" s="153"/>
      <c r="B139" s="31" t="s">
        <v>1059</v>
      </c>
      <c r="C139" s="37"/>
      <c r="D139" s="38"/>
      <c r="E139" s="38"/>
      <c r="F139" s="59"/>
    </row>
    <row r="140" spans="1:9" ht="15" customHeight="1" x14ac:dyDescent="0.2">
      <c r="A140" s="154" t="s">
        <v>1082</v>
      </c>
      <c r="B140" s="40" t="s">
        <v>270</v>
      </c>
      <c r="C140" s="4"/>
      <c r="D140" s="5" t="s">
        <v>302</v>
      </c>
      <c r="E140" s="5"/>
      <c r="F140" s="51">
        <v>49256.104714248599</v>
      </c>
      <c r="G140" s="143">
        <f t="shared" ref="G140:G142" si="51">F140*0.71</f>
        <v>34971.834347116506</v>
      </c>
      <c r="H140" s="143">
        <f t="shared" ref="H140:H142" si="52">F140*0.68</f>
        <v>33494.15120568905</v>
      </c>
      <c r="I140" s="143">
        <f t="shared" ref="I140:I142" si="53">F140*0.665</f>
        <v>32755.309634975321</v>
      </c>
    </row>
    <row r="141" spans="1:9" ht="15" customHeight="1" x14ac:dyDescent="0.2">
      <c r="A141" s="154" t="s">
        <v>1082</v>
      </c>
      <c r="B141" s="40" t="s">
        <v>271</v>
      </c>
      <c r="C141" s="4"/>
      <c r="D141" s="5" t="s">
        <v>303</v>
      </c>
      <c r="E141" s="5"/>
      <c r="F141" s="51">
        <v>98513.616102723696</v>
      </c>
      <c r="G141" s="143">
        <f t="shared" si="51"/>
        <v>69944.667432933828</v>
      </c>
      <c r="H141" s="143">
        <f t="shared" si="52"/>
        <v>66989.258949852112</v>
      </c>
      <c r="I141" s="143">
        <f t="shared" si="53"/>
        <v>65511.554708311261</v>
      </c>
    </row>
    <row r="142" spans="1:9" ht="15" customHeight="1" x14ac:dyDescent="0.2">
      <c r="A142" s="154" t="s">
        <v>1082</v>
      </c>
      <c r="B142" s="40" t="s">
        <v>272</v>
      </c>
      <c r="C142" s="4"/>
      <c r="D142" s="5" t="s">
        <v>304</v>
      </c>
      <c r="E142" s="5"/>
      <c r="F142" s="51">
        <v>147769.72081697229</v>
      </c>
      <c r="G142" s="143">
        <f t="shared" si="51"/>
        <v>104916.50178005031</v>
      </c>
      <c r="H142" s="143">
        <f t="shared" si="52"/>
        <v>100483.41015554116</v>
      </c>
      <c r="I142" s="143">
        <f t="shared" si="53"/>
        <v>98266.864343286579</v>
      </c>
    </row>
    <row r="143" spans="1:9" ht="15" customHeight="1" x14ac:dyDescent="0.2">
      <c r="A143" s="154"/>
      <c r="C143" s="19"/>
      <c r="D143" s="20"/>
      <c r="E143" s="20"/>
      <c r="F143" s="7"/>
    </row>
    <row r="144" spans="1:9" s="36" customFormat="1" ht="15" customHeight="1" x14ac:dyDescent="0.2">
      <c r="A144" s="153"/>
      <c r="B144" s="31" t="s">
        <v>1060</v>
      </c>
      <c r="C144" s="37"/>
      <c r="D144" s="38"/>
      <c r="E144" s="38"/>
      <c r="F144" s="57"/>
    </row>
    <row r="145" spans="1:9" ht="15" customHeight="1" x14ac:dyDescent="0.2">
      <c r="A145" s="154" t="s">
        <v>1082</v>
      </c>
      <c r="B145" s="40" t="s">
        <v>273</v>
      </c>
      <c r="C145" s="4"/>
      <c r="D145" s="5" t="s">
        <v>302</v>
      </c>
      <c r="E145" s="5"/>
      <c r="F145" s="51">
        <v>53782.782375045157</v>
      </c>
      <c r="G145" s="143">
        <f t="shared" ref="G145:G147" si="54">F145*0.71</f>
        <v>38185.775486282058</v>
      </c>
      <c r="H145" s="143">
        <f t="shared" ref="H145:H147" si="55">F145*0.68</f>
        <v>36572.292015030711</v>
      </c>
      <c r="I145" s="143">
        <f t="shared" ref="I145:I147" si="56">F145*0.665</f>
        <v>35765.550279405034</v>
      </c>
    </row>
    <row r="146" spans="1:9" ht="15" customHeight="1" x14ac:dyDescent="0.2">
      <c r="A146" s="154" t="s">
        <v>1082</v>
      </c>
      <c r="B146" s="40" t="s">
        <v>274</v>
      </c>
      <c r="C146" s="4"/>
      <c r="D146" s="5" t="s">
        <v>303</v>
      </c>
      <c r="E146" s="5"/>
      <c r="F146" s="51">
        <v>107562.75140163738</v>
      </c>
      <c r="G146" s="143">
        <f t="shared" si="54"/>
        <v>76369.55349516253</v>
      </c>
      <c r="H146" s="143">
        <f t="shared" si="55"/>
        <v>73142.670953113426</v>
      </c>
      <c r="I146" s="143">
        <f t="shared" si="56"/>
        <v>71529.229682088859</v>
      </c>
    </row>
    <row r="147" spans="1:9" ht="15" customHeight="1" x14ac:dyDescent="0.2">
      <c r="A147" s="154" t="s">
        <v>1082</v>
      </c>
      <c r="B147" s="41" t="s">
        <v>275</v>
      </c>
      <c r="C147" s="49"/>
      <c r="D147" s="42" t="s">
        <v>304</v>
      </c>
      <c r="E147" s="42"/>
      <c r="F147" s="51">
        <v>161346.94045090899</v>
      </c>
      <c r="G147" s="143">
        <f t="shared" si="54"/>
        <v>114556.32772014537</v>
      </c>
      <c r="H147" s="143">
        <f t="shared" si="55"/>
        <v>109715.91950661813</v>
      </c>
      <c r="I147" s="143">
        <f t="shared" si="56"/>
        <v>107295.71539985448</v>
      </c>
    </row>
    <row r="148" spans="1:9" ht="15" customHeight="1" x14ac:dyDescent="0.2">
      <c r="A148" s="154"/>
      <c r="C148" s="19"/>
      <c r="D148" s="20"/>
      <c r="E148" s="20"/>
      <c r="F148" s="7"/>
    </row>
    <row r="149" spans="1:9" s="17" customFormat="1" ht="15" customHeight="1" x14ac:dyDescent="0.2">
      <c r="A149" s="166"/>
      <c r="B149" s="179" t="s">
        <v>288</v>
      </c>
      <c r="C149" s="179"/>
      <c r="D149" s="179"/>
      <c r="E149" s="179"/>
      <c r="F149" s="179"/>
      <c r="G149" s="179"/>
      <c r="H149" s="179"/>
      <c r="I149" s="179"/>
    </row>
    <row r="150" spans="1:9" ht="30" customHeight="1" x14ac:dyDescent="0.2">
      <c r="A150" s="154"/>
      <c r="B150" s="12" t="s">
        <v>55</v>
      </c>
      <c r="C150" s="13"/>
      <c r="D150" s="14" t="s">
        <v>281</v>
      </c>
      <c r="E150" s="14"/>
      <c r="F150" s="2" t="s">
        <v>1052</v>
      </c>
      <c r="G150" s="144" t="s">
        <v>1054</v>
      </c>
      <c r="H150" s="144" t="s">
        <v>1055</v>
      </c>
      <c r="I150" s="145" t="s">
        <v>1056</v>
      </c>
    </row>
    <row r="151" spans="1:9" ht="15" customHeight="1" x14ac:dyDescent="0.2">
      <c r="A151" s="154"/>
      <c r="B151" s="40" t="s">
        <v>6</v>
      </c>
      <c r="C151" s="4"/>
      <c r="D151" s="5" t="s">
        <v>724</v>
      </c>
      <c r="E151" s="5"/>
      <c r="F151" s="6">
        <v>13946.021359200002</v>
      </c>
      <c r="G151" s="143">
        <f t="shared" ref="G151:G156" si="57">F151*0.71</f>
        <v>9901.6751650320002</v>
      </c>
      <c r="H151" s="143">
        <f t="shared" ref="H151:H156" si="58">F151*0.68</f>
        <v>9483.2945242560018</v>
      </c>
      <c r="I151" s="143">
        <f t="shared" ref="I151:I156" si="59">F151*0.665</f>
        <v>9274.1042038680025</v>
      </c>
    </row>
    <row r="152" spans="1:9" ht="15" customHeight="1" x14ac:dyDescent="0.2">
      <c r="A152" s="154"/>
      <c r="B152" s="40" t="s">
        <v>500</v>
      </c>
      <c r="C152" s="4"/>
      <c r="D152" s="5" t="s">
        <v>725</v>
      </c>
      <c r="E152" s="5"/>
      <c r="F152" s="6">
        <v>14699.688021900005</v>
      </c>
      <c r="G152" s="143">
        <f t="shared" si="57"/>
        <v>10436.778495549002</v>
      </c>
      <c r="H152" s="143">
        <f t="shared" si="58"/>
        <v>9995.7878548920035</v>
      </c>
      <c r="I152" s="143">
        <f t="shared" si="59"/>
        <v>9775.2925345635031</v>
      </c>
    </row>
    <row r="153" spans="1:9" ht="15" customHeight="1" x14ac:dyDescent="0.2">
      <c r="A153" s="154"/>
      <c r="B153" s="40" t="s">
        <v>7</v>
      </c>
      <c r="C153" s="4"/>
      <c r="D153" s="5" t="s">
        <v>726</v>
      </c>
      <c r="E153" s="5"/>
      <c r="F153" s="6">
        <v>13521.366539100003</v>
      </c>
      <c r="G153" s="143">
        <f t="shared" si="57"/>
        <v>9600.1702427610016</v>
      </c>
      <c r="H153" s="143">
        <f t="shared" si="58"/>
        <v>9194.5292465880029</v>
      </c>
      <c r="I153" s="143">
        <f t="shared" si="59"/>
        <v>8991.7087485015018</v>
      </c>
    </row>
    <row r="154" spans="1:9" ht="15" customHeight="1" x14ac:dyDescent="0.2">
      <c r="A154" s="154"/>
      <c r="B154" s="40" t="s">
        <v>8</v>
      </c>
      <c r="C154" s="4"/>
      <c r="D154" s="5" t="s">
        <v>727</v>
      </c>
      <c r="E154" s="5"/>
      <c r="F154" s="6">
        <v>12679.708337100006</v>
      </c>
      <c r="G154" s="143">
        <f t="shared" si="57"/>
        <v>9002.5929193410047</v>
      </c>
      <c r="H154" s="143">
        <f t="shared" si="58"/>
        <v>8622.2016692280049</v>
      </c>
      <c r="I154" s="143">
        <f t="shared" si="59"/>
        <v>8432.006044171505</v>
      </c>
    </row>
    <row r="155" spans="1:9" ht="15" customHeight="1" x14ac:dyDescent="0.2">
      <c r="A155" s="154"/>
      <c r="B155" s="40" t="s">
        <v>42</v>
      </c>
      <c r="C155" s="4"/>
      <c r="D155" s="5" t="s">
        <v>728</v>
      </c>
      <c r="E155" s="5"/>
      <c r="F155" s="6">
        <v>14917.754010600003</v>
      </c>
      <c r="G155" s="143">
        <f t="shared" si="57"/>
        <v>10591.605347526001</v>
      </c>
      <c r="H155" s="143">
        <f t="shared" si="58"/>
        <v>10144.072727208002</v>
      </c>
      <c r="I155" s="143">
        <f t="shared" si="59"/>
        <v>9920.3064170490034</v>
      </c>
    </row>
    <row r="156" spans="1:9" ht="15" customHeight="1" x14ac:dyDescent="0.2">
      <c r="A156" s="154"/>
      <c r="B156" s="41" t="s">
        <v>9</v>
      </c>
      <c r="C156" s="49"/>
      <c r="D156" s="42" t="s">
        <v>729</v>
      </c>
      <c r="E156" s="42"/>
      <c r="F156" s="6">
        <v>17114.992013700004</v>
      </c>
      <c r="G156" s="143">
        <f t="shared" si="57"/>
        <v>12151.644329727003</v>
      </c>
      <c r="H156" s="143">
        <f t="shared" si="58"/>
        <v>11638.194569316003</v>
      </c>
      <c r="I156" s="143">
        <f t="shared" si="59"/>
        <v>11381.469689110503</v>
      </c>
    </row>
    <row r="157" spans="1:9" ht="15" customHeight="1" x14ac:dyDescent="0.2">
      <c r="A157" s="154"/>
      <c r="C157" s="19"/>
      <c r="D157" s="20"/>
      <c r="E157" s="20"/>
      <c r="F157" s="7"/>
    </row>
    <row r="158" spans="1:9" ht="15" customHeight="1" x14ac:dyDescent="0.2">
      <c r="A158" s="154"/>
      <c r="B158" s="40" t="s">
        <v>2</v>
      </c>
      <c r="C158" s="4"/>
      <c r="D158" s="5" t="s">
        <v>387</v>
      </c>
      <c r="E158" s="5"/>
      <c r="F158" s="6">
        <v>15204.682943100006</v>
      </c>
      <c r="G158" s="143">
        <f t="shared" ref="G158:G162" si="60">F158*0.71</f>
        <v>10795.324889601005</v>
      </c>
      <c r="H158" s="143">
        <f t="shared" ref="H158:H162" si="61">F158*0.68</f>
        <v>10339.184401308004</v>
      </c>
      <c r="I158" s="143">
        <f t="shared" ref="I158:I162" si="62">F158*0.665</f>
        <v>10111.114157161504</v>
      </c>
    </row>
    <row r="159" spans="1:9" ht="15" customHeight="1" x14ac:dyDescent="0.2">
      <c r="A159" s="154"/>
      <c r="B159" s="40" t="s">
        <v>501</v>
      </c>
      <c r="C159" s="4"/>
      <c r="D159" s="5" t="s">
        <v>388</v>
      </c>
      <c r="E159" s="5"/>
      <c r="F159" s="6">
        <v>15932.844811800003</v>
      </c>
      <c r="G159" s="143">
        <f t="shared" si="60"/>
        <v>11312.319816378002</v>
      </c>
      <c r="H159" s="143">
        <f t="shared" si="61"/>
        <v>10834.334472024004</v>
      </c>
      <c r="I159" s="143">
        <f t="shared" si="62"/>
        <v>10595.341799847003</v>
      </c>
    </row>
    <row r="160" spans="1:9" ht="15" customHeight="1" x14ac:dyDescent="0.2">
      <c r="A160" s="154"/>
      <c r="B160" s="40" t="s">
        <v>3</v>
      </c>
      <c r="C160" s="4"/>
      <c r="D160" s="5" t="s">
        <v>389</v>
      </c>
      <c r="E160" s="5"/>
      <c r="F160" s="6">
        <v>14771.101445100001</v>
      </c>
      <c r="G160" s="143">
        <f t="shared" si="60"/>
        <v>10487.482026021</v>
      </c>
      <c r="H160" s="143">
        <f t="shared" si="61"/>
        <v>10044.348982668002</v>
      </c>
      <c r="I160" s="143">
        <f t="shared" si="62"/>
        <v>9822.7824609915006</v>
      </c>
    </row>
    <row r="161" spans="1:9" ht="15" customHeight="1" x14ac:dyDescent="0.2">
      <c r="A161" s="154"/>
      <c r="B161" s="40" t="s">
        <v>4</v>
      </c>
      <c r="C161" s="4"/>
      <c r="D161" s="5" t="s">
        <v>390</v>
      </c>
      <c r="E161" s="5"/>
      <c r="F161" s="6">
        <v>14824.661512500003</v>
      </c>
      <c r="G161" s="143">
        <f t="shared" si="60"/>
        <v>10525.509673875002</v>
      </c>
      <c r="H161" s="143">
        <f t="shared" si="61"/>
        <v>10080.769828500002</v>
      </c>
      <c r="I161" s="143">
        <f t="shared" si="62"/>
        <v>9858.3999058125028</v>
      </c>
    </row>
    <row r="162" spans="1:9" ht="15" customHeight="1" x14ac:dyDescent="0.2">
      <c r="A162" s="154"/>
      <c r="B162" s="41" t="s">
        <v>57</v>
      </c>
      <c r="C162" s="49"/>
      <c r="D162" s="42" t="s">
        <v>391</v>
      </c>
      <c r="E162" s="42"/>
      <c r="F162" s="6">
        <v>19562.176998000003</v>
      </c>
      <c r="G162" s="143">
        <f t="shared" si="60"/>
        <v>13889.14566858</v>
      </c>
      <c r="H162" s="143">
        <f t="shared" si="61"/>
        <v>13302.280358640002</v>
      </c>
      <c r="I162" s="143">
        <f t="shared" si="62"/>
        <v>13008.847703670002</v>
      </c>
    </row>
    <row r="163" spans="1:9" ht="15" customHeight="1" x14ac:dyDescent="0.2">
      <c r="A163" s="154"/>
      <c r="C163" s="19"/>
      <c r="D163" s="20"/>
      <c r="E163" s="20"/>
      <c r="F163" s="7"/>
    </row>
    <row r="164" spans="1:9" ht="15" customHeight="1" x14ac:dyDescent="0.2">
      <c r="A164" s="154"/>
      <c r="B164" s="40" t="s">
        <v>44</v>
      </c>
      <c r="C164" s="4"/>
      <c r="D164" s="5" t="s">
        <v>392</v>
      </c>
      <c r="E164" s="5"/>
      <c r="F164" s="6">
        <v>1154.0919285000002</v>
      </c>
      <c r="G164" s="143">
        <f t="shared" ref="G164:G179" si="63">F164*0.71</f>
        <v>819.40526923500011</v>
      </c>
      <c r="H164" s="143">
        <f t="shared" ref="H164:H167" si="64">F164*0.68</f>
        <v>784.78251138000019</v>
      </c>
      <c r="I164" s="143">
        <f t="shared" ref="I164:I167" si="65">F164*0.665</f>
        <v>767.47113245250023</v>
      </c>
    </row>
    <row r="165" spans="1:9" ht="15" customHeight="1" x14ac:dyDescent="0.2">
      <c r="A165" s="154"/>
      <c r="B165" s="40" t="s">
        <v>45</v>
      </c>
      <c r="C165" s="4"/>
      <c r="D165" s="5" t="s">
        <v>393</v>
      </c>
      <c r="E165" s="5"/>
      <c r="F165" s="6">
        <v>2064.6130743000003</v>
      </c>
      <c r="G165" s="143">
        <f t="shared" si="63"/>
        <v>1465.8752827530002</v>
      </c>
      <c r="H165" s="143">
        <f t="shared" si="64"/>
        <v>1403.9368905240003</v>
      </c>
      <c r="I165" s="143">
        <f t="shared" si="65"/>
        <v>1372.9676944095004</v>
      </c>
    </row>
    <row r="166" spans="1:9" ht="15" customHeight="1" x14ac:dyDescent="0.2">
      <c r="A166" s="154"/>
      <c r="B166" s="40" t="s">
        <v>199</v>
      </c>
      <c r="C166" s="4"/>
      <c r="D166" s="5" t="s">
        <v>394</v>
      </c>
      <c r="E166" s="5"/>
      <c r="F166" s="6">
        <v>845.4839211000002</v>
      </c>
      <c r="G166" s="143">
        <f t="shared" si="63"/>
        <v>600.2935839810001</v>
      </c>
      <c r="H166" s="143">
        <f t="shared" si="64"/>
        <v>574.92906634800022</v>
      </c>
      <c r="I166" s="143">
        <f t="shared" si="65"/>
        <v>562.24680753150017</v>
      </c>
    </row>
    <row r="167" spans="1:9" ht="15" customHeight="1" x14ac:dyDescent="0.2">
      <c r="A167" s="154"/>
      <c r="B167" s="40" t="s">
        <v>502</v>
      </c>
      <c r="C167" s="4"/>
      <c r="D167" s="5" t="s">
        <v>980</v>
      </c>
      <c r="E167" s="5"/>
      <c r="F167" s="6">
        <v>396.59954670000008</v>
      </c>
      <c r="G167" s="143">
        <f t="shared" si="63"/>
        <v>281.58567815700002</v>
      </c>
      <c r="H167" s="143">
        <f t="shared" si="64"/>
        <v>269.68769175600005</v>
      </c>
      <c r="I167" s="143">
        <f t="shared" si="65"/>
        <v>263.73869855550004</v>
      </c>
    </row>
    <row r="168" spans="1:9" ht="12.75" x14ac:dyDescent="0.2">
      <c r="A168" s="154"/>
      <c r="C168" s="19"/>
      <c r="D168" s="20"/>
      <c r="E168" s="20"/>
      <c r="F168" s="7"/>
      <c r="G168" s="148"/>
      <c r="H168" s="148"/>
      <c r="I168" s="148"/>
    </row>
    <row r="169" spans="1:9" ht="15" customHeight="1" x14ac:dyDescent="0.2">
      <c r="A169" s="154"/>
      <c r="B169" s="40" t="s">
        <v>41</v>
      </c>
      <c r="C169" s="4"/>
      <c r="D169" s="5" t="s">
        <v>395</v>
      </c>
      <c r="E169" s="5"/>
      <c r="F169" s="60">
        <v>918.98363644920005</v>
      </c>
      <c r="G169" s="143">
        <f t="shared" si="63"/>
        <v>652.47838187893205</v>
      </c>
      <c r="H169" s="143">
        <f t="shared" ref="H169:H170" si="66">F169*0.68</f>
        <v>624.90887278545608</v>
      </c>
      <c r="I169" s="143">
        <f t="shared" ref="I169:I170" si="67">F169*0.665</f>
        <v>611.1241182387181</v>
      </c>
    </row>
    <row r="170" spans="1:9" ht="15" customHeight="1" x14ac:dyDescent="0.2">
      <c r="A170" s="154" t="s">
        <v>1082</v>
      </c>
      <c r="B170" s="40" t="s">
        <v>52</v>
      </c>
      <c r="C170" s="4"/>
      <c r="D170" s="5" t="s">
        <v>396</v>
      </c>
      <c r="E170" s="5"/>
      <c r="F170" s="60">
        <v>2458.4375172356999</v>
      </c>
      <c r="G170" s="143">
        <f t="shared" si="63"/>
        <v>1745.4906372373468</v>
      </c>
      <c r="H170" s="143">
        <f t="shared" si="66"/>
        <v>1671.7375117202762</v>
      </c>
      <c r="I170" s="143">
        <f t="shared" si="67"/>
        <v>1634.8609489617406</v>
      </c>
    </row>
    <row r="171" spans="1:9" ht="15" customHeight="1" x14ac:dyDescent="0.2">
      <c r="A171" s="154"/>
      <c r="C171" s="19"/>
      <c r="D171" s="20"/>
      <c r="E171" s="20"/>
      <c r="F171" s="62"/>
    </row>
    <row r="172" spans="1:9" ht="15" customHeight="1" x14ac:dyDescent="0.2">
      <c r="A172" s="154" t="s">
        <v>1082</v>
      </c>
      <c r="B172" s="24" t="s">
        <v>677</v>
      </c>
      <c r="C172" s="63"/>
      <c r="D172" s="5" t="s">
        <v>667</v>
      </c>
      <c r="E172" s="5"/>
      <c r="F172" s="6">
        <v>734.56175022300022</v>
      </c>
      <c r="G172" s="143">
        <f t="shared" si="63"/>
        <v>521.53884265833017</v>
      </c>
      <c r="H172" s="143">
        <f t="shared" ref="H172:H174" si="68">F172*0.68</f>
        <v>499.5019901516402</v>
      </c>
      <c r="I172" s="143">
        <f t="shared" ref="I172:I174" si="69">F172*0.665</f>
        <v>488.48356389829519</v>
      </c>
    </row>
    <row r="173" spans="1:9" ht="15" customHeight="1" x14ac:dyDescent="0.2">
      <c r="A173" s="154" t="s">
        <v>1082</v>
      </c>
      <c r="B173" s="40" t="s">
        <v>164</v>
      </c>
      <c r="C173" s="4"/>
      <c r="D173" s="5" t="s">
        <v>668</v>
      </c>
      <c r="E173" s="5"/>
      <c r="F173" s="6">
        <v>926.79812315370009</v>
      </c>
      <c r="G173" s="143">
        <f t="shared" si="63"/>
        <v>658.02666743912698</v>
      </c>
      <c r="H173" s="143">
        <f t="shared" si="68"/>
        <v>630.22272374451609</v>
      </c>
      <c r="I173" s="143">
        <f t="shared" si="69"/>
        <v>616.32075189721058</v>
      </c>
    </row>
    <row r="174" spans="1:9" ht="15" customHeight="1" x14ac:dyDescent="0.2">
      <c r="A174" s="154" t="s">
        <v>1082</v>
      </c>
      <c r="B174" s="40" t="s">
        <v>678</v>
      </c>
      <c r="C174" s="4"/>
      <c r="D174" s="5" t="s">
        <v>666</v>
      </c>
      <c r="E174" s="5"/>
      <c r="F174" s="6">
        <v>637.66211508720005</v>
      </c>
      <c r="G174" s="143">
        <f t="shared" si="63"/>
        <v>452.74010171191202</v>
      </c>
      <c r="H174" s="143">
        <f t="shared" si="68"/>
        <v>433.61023825929607</v>
      </c>
      <c r="I174" s="143">
        <f t="shared" si="69"/>
        <v>424.04530653298804</v>
      </c>
    </row>
    <row r="175" spans="1:9" ht="12.75" x14ac:dyDescent="0.2">
      <c r="A175" s="154"/>
      <c r="C175" s="19"/>
      <c r="D175" s="20"/>
      <c r="E175" s="20"/>
      <c r="F175" s="7"/>
    </row>
    <row r="176" spans="1:9" ht="30" customHeight="1" x14ac:dyDescent="0.2">
      <c r="A176" s="154" t="s">
        <v>1082</v>
      </c>
      <c r="B176" s="40" t="s">
        <v>279</v>
      </c>
      <c r="C176" s="4"/>
      <c r="D176" s="5" t="s">
        <v>397</v>
      </c>
      <c r="E176" s="5"/>
      <c r="F176" s="6">
        <v>3670.0961999999995</v>
      </c>
      <c r="G176" s="143">
        <f t="shared" si="63"/>
        <v>2605.7683019999995</v>
      </c>
      <c r="H176" s="143">
        <f t="shared" ref="H176:H177" si="70">F176*0.68</f>
        <v>2495.6654159999998</v>
      </c>
      <c r="I176" s="143">
        <f t="shared" ref="I176:I177" si="71">F176*0.665</f>
        <v>2440.613973</v>
      </c>
    </row>
    <row r="177" spans="1:9" ht="30" customHeight="1" x14ac:dyDescent="0.2">
      <c r="A177" s="154" t="s">
        <v>1082</v>
      </c>
      <c r="B177" s="41" t="s">
        <v>93</v>
      </c>
      <c r="C177" s="49"/>
      <c r="D177" s="42" t="s">
        <v>398</v>
      </c>
      <c r="E177" s="42"/>
      <c r="F177" s="6">
        <v>3670.0961999999995</v>
      </c>
      <c r="G177" s="143">
        <f t="shared" si="63"/>
        <v>2605.7683019999995</v>
      </c>
      <c r="H177" s="143">
        <f t="shared" si="70"/>
        <v>2495.6654159999998</v>
      </c>
      <c r="I177" s="143">
        <f t="shared" si="71"/>
        <v>2440.613973</v>
      </c>
    </row>
    <row r="178" spans="1:9" ht="15" customHeight="1" x14ac:dyDescent="0.2">
      <c r="A178" s="154" t="s">
        <v>1082</v>
      </c>
      <c r="B178" s="24" t="s">
        <v>339</v>
      </c>
      <c r="C178" s="63"/>
      <c r="D178" s="5" t="s">
        <v>340</v>
      </c>
      <c r="E178" s="5"/>
      <c r="F178" s="6">
        <v>843.964564086</v>
      </c>
      <c r="G178" s="143">
        <f t="shared" si="63"/>
        <v>599.21484050105994</v>
      </c>
      <c r="H178" s="143">
        <f t="shared" ref="H178:H179" si="72">F178*0.68</f>
        <v>573.89590357847999</v>
      </c>
      <c r="I178" s="143">
        <f t="shared" ref="I178:I179" si="73">F178*0.665</f>
        <v>561.23643511719001</v>
      </c>
    </row>
    <row r="179" spans="1:9" ht="15" customHeight="1" x14ac:dyDescent="0.2">
      <c r="A179" s="154" t="s">
        <v>1082</v>
      </c>
      <c r="B179" s="128" t="s">
        <v>681</v>
      </c>
      <c r="C179" s="64"/>
      <c r="D179" s="65" t="s">
        <v>56</v>
      </c>
      <c r="E179" s="65"/>
      <c r="F179" s="6">
        <v>200.05085963520003</v>
      </c>
      <c r="G179" s="143">
        <f t="shared" si="63"/>
        <v>142.03611034099202</v>
      </c>
      <c r="H179" s="143">
        <f t="shared" si="72"/>
        <v>136.03458455193604</v>
      </c>
      <c r="I179" s="143">
        <f t="shared" si="73"/>
        <v>133.03382165740803</v>
      </c>
    </row>
    <row r="180" spans="1:9" ht="15" customHeight="1" x14ac:dyDescent="0.2">
      <c r="A180" s="154"/>
      <c r="C180" s="19"/>
      <c r="D180" s="20"/>
      <c r="E180" s="20"/>
      <c r="F180" s="7"/>
    </row>
    <row r="181" spans="1:9" ht="15" customHeight="1" x14ac:dyDescent="0.2">
      <c r="A181" s="154" t="s">
        <v>1082</v>
      </c>
      <c r="B181" s="24">
        <v>32737250</v>
      </c>
      <c r="C181" s="63"/>
      <c r="D181" s="5" t="s">
        <v>399</v>
      </c>
      <c r="E181" s="5"/>
      <c r="F181" s="6">
        <v>1165.9214163114</v>
      </c>
      <c r="G181" s="143">
        <f t="shared" ref="G181:G182" si="74">F181*0.71</f>
        <v>827.80420558109392</v>
      </c>
      <c r="H181" s="143">
        <f t="shared" ref="H181:H182" si="75">F181*0.68</f>
        <v>792.82656309175206</v>
      </c>
      <c r="I181" s="143">
        <f t="shared" ref="I181:I182" si="76">F181*0.665</f>
        <v>775.33774184708102</v>
      </c>
    </row>
    <row r="182" spans="1:9" ht="15" customHeight="1" x14ac:dyDescent="0.2">
      <c r="A182" s="154" t="s">
        <v>1082</v>
      </c>
      <c r="B182" s="128">
        <v>38000904</v>
      </c>
      <c r="C182" s="64"/>
      <c r="D182" s="42" t="s">
        <v>276</v>
      </c>
      <c r="E182" s="42"/>
      <c r="F182" s="6">
        <v>262.56675327120007</v>
      </c>
      <c r="G182" s="143">
        <f t="shared" si="74"/>
        <v>186.42239482255204</v>
      </c>
      <c r="H182" s="143">
        <f t="shared" si="75"/>
        <v>178.54539222441605</v>
      </c>
      <c r="I182" s="143">
        <f t="shared" si="76"/>
        <v>174.60689092534807</v>
      </c>
    </row>
    <row r="183" spans="1:9" ht="15" customHeight="1" x14ac:dyDescent="0.2">
      <c r="A183" s="154"/>
      <c r="C183" s="19"/>
      <c r="D183" s="20"/>
      <c r="E183" s="20"/>
      <c r="F183" s="7"/>
    </row>
    <row r="184" spans="1:9" s="17" customFormat="1" ht="15" customHeight="1" x14ac:dyDescent="0.2">
      <c r="A184" s="166"/>
      <c r="B184" s="179" t="s">
        <v>288</v>
      </c>
      <c r="C184" s="179"/>
      <c r="D184" s="179"/>
      <c r="E184" s="179"/>
      <c r="F184" s="179"/>
      <c r="G184" s="179"/>
      <c r="H184" s="179"/>
      <c r="I184" s="179"/>
    </row>
    <row r="185" spans="1:9" ht="30" customHeight="1" x14ac:dyDescent="0.2">
      <c r="A185" s="154"/>
      <c r="B185" s="12" t="s">
        <v>55</v>
      </c>
      <c r="C185" s="13"/>
      <c r="D185" s="14" t="s">
        <v>281</v>
      </c>
      <c r="E185" s="14"/>
      <c r="F185" s="2" t="s">
        <v>1052</v>
      </c>
      <c r="G185" s="144" t="s">
        <v>1054</v>
      </c>
      <c r="H185" s="144" t="s">
        <v>1055</v>
      </c>
      <c r="I185" s="145" t="s">
        <v>1056</v>
      </c>
    </row>
    <row r="186" spans="1:9" ht="15" customHeight="1" x14ac:dyDescent="0.2">
      <c r="A186" s="154" t="s">
        <v>1082</v>
      </c>
      <c r="B186" s="127">
        <v>34400910</v>
      </c>
      <c r="C186" s="8"/>
      <c r="D186" s="66" t="s">
        <v>787</v>
      </c>
      <c r="E186" s="66"/>
      <c r="F186" s="138">
        <v>2397.4015499999996</v>
      </c>
      <c r="G186" s="146">
        <f t="shared" ref="G186" si="77">F186*0.71</f>
        <v>1702.1551004999997</v>
      </c>
      <c r="H186" s="146">
        <f t="shared" ref="H186" si="78">F186*0.68</f>
        <v>1630.2330539999998</v>
      </c>
      <c r="I186" s="146">
        <f t="shared" ref="I186" si="79">F186*0.665</f>
        <v>1594.2720307499999</v>
      </c>
    </row>
    <row r="187" spans="1:9" ht="15" customHeight="1" x14ac:dyDescent="0.2">
      <c r="A187" s="154"/>
      <c r="B187" s="128"/>
      <c r="C187" s="9"/>
      <c r="D187" s="68" t="s">
        <v>283</v>
      </c>
      <c r="E187" s="68"/>
      <c r="F187" s="137"/>
      <c r="G187" s="147"/>
      <c r="H187" s="147"/>
      <c r="I187" s="147"/>
    </row>
    <row r="188" spans="1:9" ht="15" customHeight="1" x14ac:dyDescent="0.2">
      <c r="A188" s="154"/>
      <c r="B188" s="1"/>
      <c r="C188" s="11"/>
      <c r="D188" s="69"/>
      <c r="E188" s="69"/>
      <c r="F188" s="7"/>
    </row>
    <row r="189" spans="1:9" ht="15" customHeight="1" x14ac:dyDescent="0.2">
      <c r="A189" s="154" t="s">
        <v>1082</v>
      </c>
      <c r="B189" s="127">
        <v>32710915</v>
      </c>
      <c r="C189" s="8"/>
      <c r="D189" s="66" t="s">
        <v>788</v>
      </c>
      <c r="E189" s="66"/>
      <c r="F189" s="138">
        <v>2397.4015499999996</v>
      </c>
      <c r="G189" s="146">
        <f t="shared" ref="G189" si="80">F189*0.71</f>
        <v>1702.1551004999997</v>
      </c>
      <c r="H189" s="146">
        <f t="shared" ref="H189" si="81">F189*0.68</f>
        <v>1630.2330539999998</v>
      </c>
      <c r="I189" s="146">
        <f t="shared" ref="I189" si="82">F189*0.665</f>
        <v>1594.2720307499999</v>
      </c>
    </row>
    <row r="190" spans="1:9" ht="15" customHeight="1" x14ac:dyDescent="0.2">
      <c r="A190" s="154"/>
      <c r="B190" s="128"/>
      <c r="C190" s="9"/>
      <c r="D190" s="68" t="s">
        <v>284</v>
      </c>
      <c r="E190" s="68"/>
      <c r="F190" s="137"/>
      <c r="G190" s="147"/>
      <c r="H190" s="147"/>
      <c r="I190" s="147"/>
    </row>
    <row r="191" spans="1:9" ht="15" customHeight="1" x14ac:dyDescent="0.2">
      <c r="A191" s="154"/>
      <c r="B191" s="1"/>
      <c r="C191" s="11"/>
      <c r="D191" s="54"/>
      <c r="E191" s="54"/>
      <c r="F191" s="7"/>
    </row>
    <row r="192" spans="1:9" ht="15" customHeight="1" x14ac:dyDescent="0.2">
      <c r="A192" s="154" t="s">
        <v>1082</v>
      </c>
      <c r="B192" s="127">
        <v>34200930</v>
      </c>
      <c r="C192" s="8"/>
      <c r="D192" s="66" t="s">
        <v>647</v>
      </c>
      <c r="E192" s="66"/>
      <c r="F192" s="138">
        <v>923.95829999999989</v>
      </c>
      <c r="G192" s="146">
        <f t="shared" ref="G192" si="83">F192*0.71</f>
        <v>656.01039299999991</v>
      </c>
      <c r="H192" s="146">
        <f t="shared" ref="H192" si="84">F192*0.68</f>
        <v>628.29164400000002</v>
      </c>
      <c r="I192" s="146">
        <f t="shared" ref="I192" si="85">F192*0.665</f>
        <v>614.43226949999996</v>
      </c>
    </row>
    <row r="193" spans="1:9" ht="15" customHeight="1" x14ac:dyDescent="0.2">
      <c r="A193" s="154"/>
      <c r="B193" s="128"/>
      <c r="C193" s="9"/>
      <c r="D193" s="68" t="s">
        <v>285</v>
      </c>
      <c r="E193" s="68"/>
      <c r="F193" s="137"/>
      <c r="G193" s="147"/>
      <c r="H193" s="147"/>
      <c r="I193" s="147"/>
    </row>
    <row r="194" spans="1:9" ht="15" customHeight="1" x14ac:dyDescent="0.2">
      <c r="A194" s="154"/>
      <c r="B194" s="1"/>
      <c r="C194" s="11"/>
      <c r="D194" s="69"/>
      <c r="E194" s="69"/>
      <c r="F194" s="7"/>
    </row>
    <row r="195" spans="1:9" ht="15" customHeight="1" x14ac:dyDescent="0.2">
      <c r="A195" s="154" t="s">
        <v>1082</v>
      </c>
      <c r="B195" s="127">
        <v>34200935</v>
      </c>
      <c r="C195" s="8"/>
      <c r="D195" s="66" t="s">
        <v>646</v>
      </c>
      <c r="E195" s="66"/>
      <c r="F195" s="138">
        <v>923.95829999999989</v>
      </c>
      <c r="G195" s="146">
        <f t="shared" ref="G195" si="86">F195*0.71</f>
        <v>656.01039299999991</v>
      </c>
      <c r="H195" s="146">
        <f t="shared" ref="H195" si="87">F195*0.68</f>
        <v>628.29164400000002</v>
      </c>
      <c r="I195" s="146">
        <f t="shared" ref="I195" si="88">F195*0.665</f>
        <v>614.43226949999996</v>
      </c>
    </row>
    <row r="196" spans="1:9" ht="15" customHeight="1" x14ac:dyDescent="0.2">
      <c r="A196" s="154"/>
      <c r="B196" s="128"/>
      <c r="C196" s="64"/>
      <c r="D196" s="68" t="s">
        <v>285</v>
      </c>
      <c r="E196" s="68"/>
      <c r="F196" s="137"/>
      <c r="G196" s="147"/>
      <c r="H196" s="147"/>
      <c r="I196" s="147"/>
    </row>
    <row r="197" spans="1:9" ht="15" customHeight="1" x14ac:dyDescent="0.2">
      <c r="A197" s="154"/>
      <c r="B197" s="1"/>
      <c r="C197" s="70"/>
      <c r="D197" s="69"/>
      <c r="E197" s="69"/>
      <c r="F197" s="7"/>
    </row>
    <row r="198" spans="1:9" ht="15" customHeight="1" x14ac:dyDescent="0.2">
      <c r="A198" s="154" t="s">
        <v>1082</v>
      </c>
      <c r="B198" s="24">
        <v>32700930</v>
      </c>
      <c r="C198" s="63"/>
      <c r="D198" s="5" t="s">
        <v>648</v>
      </c>
      <c r="E198" s="5"/>
      <c r="F198" s="136">
        <v>1029.4799999999998</v>
      </c>
      <c r="G198" s="143">
        <f t="shared" ref="G198" si="89">F198*0.71</f>
        <v>730.93079999999986</v>
      </c>
      <c r="H198" s="143">
        <f t="shared" ref="H198" si="90">F198*0.68</f>
        <v>700.04639999999995</v>
      </c>
      <c r="I198" s="143">
        <f t="shared" ref="I198" si="91">F198*0.665</f>
        <v>684.60419999999988</v>
      </c>
    </row>
    <row r="199" spans="1:9" ht="15" customHeight="1" x14ac:dyDescent="0.2">
      <c r="A199" s="154"/>
      <c r="B199" s="1"/>
      <c r="C199" s="180" t="s">
        <v>400</v>
      </c>
      <c r="D199" s="180"/>
      <c r="E199" s="180"/>
      <c r="F199" s="180"/>
    </row>
    <row r="200" spans="1:9" s="36" customFormat="1" ht="15" customHeight="1" x14ac:dyDescent="0.2">
      <c r="A200" s="153"/>
      <c r="B200" s="1"/>
      <c r="C200" s="11"/>
      <c r="D200" s="15"/>
      <c r="E200" s="15"/>
      <c r="F200" s="50"/>
    </row>
    <row r="201" spans="1:9" ht="15" customHeight="1" x14ac:dyDescent="0.2">
      <c r="A201" s="154" t="s">
        <v>1082</v>
      </c>
      <c r="B201" s="24">
        <v>32790210</v>
      </c>
      <c r="C201" s="63"/>
      <c r="D201" s="5" t="s">
        <v>673</v>
      </c>
      <c r="E201" s="5"/>
      <c r="F201" s="6">
        <v>3027.3321493233002</v>
      </c>
      <c r="G201" s="143">
        <f t="shared" ref="G201:G203" si="92">F201*0.71</f>
        <v>2149.4058260195429</v>
      </c>
      <c r="H201" s="143">
        <f t="shared" ref="H201:H203" si="93">F201*0.68</f>
        <v>2058.5858615398442</v>
      </c>
      <c r="I201" s="143">
        <f t="shared" ref="I201:I203" si="94">F201*0.665</f>
        <v>2013.1758792999947</v>
      </c>
    </row>
    <row r="202" spans="1:9" ht="15" customHeight="1" x14ac:dyDescent="0.2">
      <c r="A202" s="154" t="s">
        <v>1082</v>
      </c>
      <c r="B202" s="27">
        <v>38002950</v>
      </c>
      <c r="C202" s="63"/>
      <c r="D202" s="5" t="s">
        <v>672</v>
      </c>
      <c r="E202" s="5"/>
      <c r="F202" s="6">
        <v>3027.3321493233002</v>
      </c>
      <c r="G202" s="143">
        <f t="shared" si="92"/>
        <v>2149.4058260195429</v>
      </c>
      <c r="H202" s="143">
        <f t="shared" si="93"/>
        <v>2058.5858615398442</v>
      </c>
      <c r="I202" s="143">
        <f t="shared" si="94"/>
        <v>2013.1758792999947</v>
      </c>
    </row>
    <row r="203" spans="1:9" ht="15" customHeight="1" x14ac:dyDescent="0.2">
      <c r="A203" s="154" t="s">
        <v>1082</v>
      </c>
      <c r="B203" s="24">
        <v>32800910</v>
      </c>
      <c r="C203" s="63"/>
      <c r="D203" s="5" t="s">
        <v>671</v>
      </c>
      <c r="E203" s="5"/>
      <c r="F203" s="6">
        <v>10283.864503122002</v>
      </c>
      <c r="G203" s="143">
        <f t="shared" si="92"/>
        <v>7301.543797216621</v>
      </c>
      <c r="H203" s="143">
        <f t="shared" si="93"/>
        <v>6993.0278621229618</v>
      </c>
      <c r="I203" s="143">
        <f t="shared" si="94"/>
        <v>6838.7698945761322</v>
      </c>
    </row>
    <row r="204" spans="1:9" s="36" customFormat="1" ht="15" customHeight="1" x14ac:dyDescent="0.2">
      <c r="A204" s="153"/>
      <c r="B204" s="1"/>
      <c r="C204" s="11"/>
      <c r="D204" s="15"/>
      <c r="E204" s="15"/>
      <c r="F204" s="50"/>
    </row>
    <row r="205" spans="1:9" ht="15" customHeight="1" x14ac:dyDescent="0.2">
      <c r="A205" s="154" t="s">
        <v>1082</v>
      </c>
      <c r="B205" s="24">
        <v>32700920</v>
      </c>
      <c r="C205" s="63"/>
      <c r="D205" s="5" t="s">
        <v>277</v>
      </c>
      <c r="E205" s="5"/>
      <c r="F205" s="6">
        <v>625.1589363600001</v>
      </c>
      <c r="G205" s="143">
        <f t="shared" ref="G205:G213" si="95">F205*0.71</f>
        <v>443.86284481560006</v>
      </c>
      <c r="H205" s="143">
        <f t="shared" ref="H205:H213" si="96">F205*0.68</f>
        <v>425.10807672480007</v>
      </c>
      <c r="I205" s="143">
        <f t="shared" ref="I205:I213" si="97">F205*0.665</f>
        <v>415.73069267940008</v>
      </c>
    </row>
    <row r="206" spans="1:9" ht="15" customHeight="1" x14ac:dyDescent="0.2">
      <c r="A206" s="154" t="s">
        <v>1082</v>
      </c>
      <c r="B206" s="24">
        <v>32700925</v>
      </c>
      <c r="C206" s="63"/>
      <c r="D206" s="5" t="s">
        <v>278</v>
      </c>
      <c r="E206" s="5"/>
      <c r="F206" s="6">
        <v>625.1589363600001</v>
      </c>
      <c r="G206" s="143">
        <f t="shared" si="95"/>
        <v>443.86284481560006</v>
      </c>
      <c r="H206" s="143">
        <f t="shared" si="96"/>
        <v>425.10807672480007</v>
      </c>
      <c r="I206" s="143">
        <f t="shared" si="97"/>
        <v>415.73069267940008</v>
      </c>
    </row>
    <row r="207" spans="1:9" ht="15" customHeight="1" x14ac:dyDescent="0.2">
      <c r="A207" s="154" t="s">
        <v>1082</v>
      </c>
      <c r="B207" s="24">
        <v>34400920</v>
      </c>
      <c r="C207" s="63"/>
      <c r="D207" s="5" t="s">
        <v>83</v>
      </c>
      <c r="E207" s="5"/>
      <c r="F207" s="6">
        <v>625.1589363600001</v>
      </c>
      <c r="G207" s="143">
        <f t="shared" si="95"/>
        <v>443.86284481560006</v>
      </c>
      <c r="H207" s="143">
        <f t="shared" si="96"/>
        <v>425.10807672480007</v>
      </c>
      <c r="I207" s="143">
        <f t="shared" si="97"/>
        <v>415.73069267940008</v>
      </c>
    </row>
    <row r="208" spans="1:9" ht="15" customHeight="1" x14ac:dyDescent="0.2">
      <c r="A208" s="154" t="s">
        <v>1082</v>
      </c>
      <c r="B208" s="128">
        <v>34400925</v>
      </c>
      <c r="C208" s="64"/>
      <c r="D208" s="42" t="s">
        <v>84</v>
      </c>
      <c r="E208" s="42"/>
      <c r="F208" s="6">
        <v>625.1589363600001</v>
      </c>
      <c r="G208" s="143">
        <f t="shared" si="95"/>
        <v>443.86284481560006</v>
      </c>
      <c r="H208" s="143">
        <f t="shared" si="96"/>
        <v>425.10807672480007</v>
      </c>
      <c r="I208" s="143">
        <f t="shared" si="97"/>
        <v>415.73069267940008</v>
      </c>
    </row>
    <row r="209" spans="1:9" ht="15" customHeight="1" x14ac:dyDescent="0.2">
      <c r="A209" s="154" t="s">
        <v>1082</v>
      </c>
      <c r="B209" s="24">
        <v>32790205</v>
      </c>
      <c r="C209" s="63"/>
      <c r="D209" s="5" t="s">
        <v>653</v>
      </c>
      <c r="E209" s="5"/>
      <c r="F209" s="6">
        <v>795.51474651810008</v>
      </c>
      <c r="G209" s="143">
        <f t="shared" si="95"/>
        <v>564.81547002785101</v>
      </c>
      <c r="H209" s="143">
        <f t="shared" si="96"/>
        <v>540.95002763230809</v>
      </c>
      <c r="I209" s="143">
        <f t="shared" si="97"/>
        <v>529.01730643453664</v>
      </c>
    </row>
    <row r="210" spans="1:9" ht="15" customHeight="1" x14ac:dyDescent="0.2">
      <c r="A210" s="154" t="s">
        <v>1082</v>
      </c>
      <c r="B210" s="128">
        <v>32803100</v>
      </c>
      <c r="C210" s="64"/>
      <c r="D210" s="42" t="s">
        <v>656</v>
      </c>
      <c r="E210" s="42"/>
      <c r="F210" s="6">
        <v>858.03064015409996</v>
      </c>
      <c r="G210" s="143">
        <f t="shared" si="95"/>
        <v>609.20175450941099</v>
      </c>
      <c r="H210" s="143">
        <f t="shared" si="96"/>
        <v>583.46083530478802</v>
      </c>
      <c r="I210" s="143">
        <f t="shared" si="97"/>
        <v>570.59037570247654</v>
      </c>
    </row>
    <row r="211" spans="1:9" ht="15" customHeight="1" x14ac:dyDescent="0.2">
      <c r="A211" s="154" t="s">
        <v>1082</v>
      </c>
      <c r="B211" s="128">
        <v>32803200</v>
      </c>
      <c r="C211" s="64"/>
      <c r="D211" s="42" t="s">
        <v>676</v>
      </c>
      <c r="E211" s="42"/>
      <c r="F211" s="6">
        <v>1226.8744126065001</v>
      </c>
      <c r="G211" s="143">
        <f t="shared" si="95"/>
        <v>871.08083295061499</v>
      </c>
      <c r="H211" s="143">
        <f t="shared" si="96"/>
        <v>834.27460057242013</v>
      </c>
      <c r="I211" s="143">
        <f t="shared" si="97"/>
        <v>815.87148438332258</v>
      </c>
    </row>
    <row r="212" spans="1:9" ht="15" customHeight="1" x14ac:dyDescent="0.2">
      <c r="A212" s="154" t="s">
        <v>1082</v>
      </c>
      <c r="B212" s="128">
        <v>32850460</v>
      </c>
      <c r="C212" s="64"/>
      <c r="D212" s="42" t="s">
        <v>654</v>
      </c>
      <c r="E212" s="42"/>
      <c r="F212" s="6">
        <v>1234.6888993110003</v>
      </c>
      <c r="G212" s="143">
        <f t="shared" si="95"/>
        <v>876.62911851081014</v>
      </c>
      <c r="H212" s="143">
        <f t="shared" si="96"/>
        <v>839.58845153148025</v>
      </c>
      <c r="I212" s="143">
        <f t="shared" si="97"/>
        <v>821.0681180418153</v>
      </c>
    </row>
    <row r="213" spans="1:9" ht="15" customHeight="1" x14ac:dyDescent="0.2">
      <c r="A213" s="154" t="s">
        <v>1082</v>
      </c>
      <c r="B213" s="128">
        <v>32850470</v>
      </c>
      <c r="C213" s="64"/>
      <c r="D213" s="42" t="s">
        <v>655</v>
      </c>
      <c r="E213" s="42"/>
      <c r="F213" s="6">
        <v>1367.5351732875004</v>
      </c>
      <c r="G213" s="143">
        <f t="shared" si="95"/>
        <v>970.94997303412515</v>
      </c>
      <c r="H213" s="143">
        <f t="shared" si="96"/>
        <v>929.92391783550033</v>
      </c>
      <c r="I213" s="143">
        <f t="shared" si="97"/>
        <v>909.41089023618781</v>
      </c>
    </row>
    <row r="214" spans="1:9" ht="15" customHeight="1" x14ac:dyDescent="0.2">
      <c r="A214" s="154"/>
      <c r="B214" s="1"/>
      <c r="C214" s="70"/>
      <c r="D214" s="20"/>
      <c r="E214" s="20"/>
      <c r="F214" s="7"/>
    </row>
    <row r="215" spans="1:9" ht="15" customHeight="1" x14ac:dyDescent="0.2">
      <c r="A215" s="154" t="s">
        <v>1082</v>
      </c>
      <c r="B215" s="24">
        <v>38008900</v>
      </c>
      <c r="C215" s="71"/>
      <c r="D215" s="5" t="s">
        <v>555</v>
      </c>
      <c r="E215" s="5"/>
      <c r="F215" s="6">
        <v>1175.2988003568</v>
      </c>
      <c r="G215" s="143">
        <f t="shared" ref="G215:G217" si="98">F215*0.71</f>
        <v>834.462148253328</v>
      </c>
      <c r="H215" s="143">
        <f t="shared" ref="H215:H217" si="99">F215*0.68</f>
        <v>799.20318424262405</v>
      </c>
      <c r="I215" s="143">
        <f t="shared" ref="I215:I217" si="100">F215*0.665</f>
        <v>781.57370223727207</v>
      </c>
    </row>
    <row r="216" spans="1:9" ht="15" customHeight="1" x14ac:dyDescent="0.2">
      <c r="A216" s="154" t="s">
        <v>1082</v>
      </c>
      <c r="B216" s="24">
        <v>38004900</v>
      </c>
      <c r="C216" s="71"/>
      <c r="D216" s="5" t="s">
        <v>556</v>
      </c>
      <c r="E216" s="5"/>
      <c r="F216" s="6">
        <v>1867.6623223755003</v>
      </c>
      <c r="G216" s="143">
        <f t="shared" si="98"/>
        <v>1326.040248886605</v>
      </c>
      <c r="H216" s="143">
        <f t="shared" si="99"/>
        <v>1270.0103792153402</v>
      </c>
      <c r="I216" s="143">
        <f t="shared" si="100"/>
        <v>1241.9954443797078</v>
      </c>
    </row>
    <row r="217" spans="1:9" ht="15" customHeight="1" x14ac:dyDescent="0.2">
      <c r="A217" s="154" t="s">
        <v>1082</v>
      </c>
      <c r="B217" s="24" t="s">
        <v>682</v>
      </c>
      <c r="C217" s="63"/>
      <c r="D217" s="26" t="s">
        <v>401</v>
      </c>
      <c r="E217" s="26"/>
      <c r="F217" s="6">
        <v>586.08650283750001</v>
      </c>
      <c r="G217" s="143">
        <f t="shared" si="98"/>
        <v>416.12141701462497</v>
      </c>
      <c r="H217" s="143">
        <f t="shared" si="99"/>
        <v>398.53882192950005</v>
      </c>
      <c r="I217" s="143">
        <f t="shared" si="100"/>
        <v>389.74752438693753</v>
      </c>
    </row>
    <row r="218" spans="1:9" ht="15" customHeight="1" x14ac:dyDescent="0.2">
      <c r="A218" s="154"/>
      <c r="B218" s="1"/>
      <c r="C218" s="70"/>
      <c r="D218" s="20"/>
      <c r="E218" s="20"/>
      <c r="F218" s="7"/>
    </row>
    <row r="219" spans="1:9" ht="15" customHeight="1" x14ac:dyDescent="0.2">
      <c r="A219" s="154" t="s">
        <v>1082</v>
      </c>
      <c r="B219" s="24" t="s">
        <v>683</v>
      </c>
      <c r="C219" s="63"/>
      <c r="D219" s="5" t="s">
        <v>1061</v>
      </c>
      <c r="E219" s="5"/>
      <c r="F219" s="6">
        <v>2985.1339211189998</v>
      </c>
      <c r="G219" s="143">
        <f t="shared" ref="G219:G225" si="101">F219*0.71</f>
        <v>2119.4450839944898</v>
      </c>
      <c r="H219" s="143">
        <f t="shared" ref="H219:H225" si="102">F219*0.68</f>
        <v>2029.8910663609199</v>
      </c>
      <c r="I219" s="143">
        <f t="shared" ref="I219:I225" si="103">F219*0.665</f>
        <v>1985.114057544135</v>
      </c>
    </row>
    <row r="220" spans="1:9" ht="15" customHeight="1" x14ac:dyDescent="0.2">
      <c r="A220" s="154" t="s">
        <v>1082</v>
      </c>
      <c r="B220" s="24" t="s">
        <v>684</v>
      </c>
      <c r="C220" s="63"/>
      <c r="D220" s="5" t="s">
        <v>790</v>
      </c>
      <c r="E220" s="5"/>
      <c r="F220" s="6">
        <v>5425.308125999999</v>
      </c>
      <c r="G220" s="143">
        <f t="shared" si="101"/>
        <v>3851.9687694599993</v>
      </c>
      <c r="H220" s="143">
        <f t="shared" si="102"/>
        <v>3689.2095256799994</v>
      </c>
      <c r="I220" s="143">
        <f t="shared" si="103"/>
        <v>3607.8299037899997</v>
      </c>
    </row>
    <row r="221" spans="1:9" ht="15" customHeight="1" x14ac:dyDescent="0.2">
      <c r="A221" s="154" t="s">
        <v>1082</v>
      </c>
      <c r="B221" s="24">
        <v>32557930</v>
      </c>
      <c r="C221" s="63"/>
      <c r="D221" s="5" t="s">
        <v>1062</v>
      </c>
      <c r="E221" s="5"/>
      <c r="F221" s="6">
        <v>2985.1339211189998</v>
      </c>
      <c r="G221" s="143">
        <f t="shared" si="101"/>
        <v>2119.4450839944898</v>
      </c>
      <c r="H221" s="143">
        <f t="shared" si="102"/>
        <v>2029.8910663609199</v>
      </c>
      <c r="I221" s="143">
        <f t="shared" si="103"/>
        <v>1985.114057544135</v>
      </c>
    </row>
    <row r="222" spans="1:9" ht="15" customHeight="1" x14ac:dyDescent="0.2">
      <c r="A222" s="154" t="s">
        <v>1082</v>
      </c>
      <c r="B222" s="128">
        <v>32557940</v>
      </c>
      <c r="C222" s="64"/>
      <c r="D222" s="42" t="s">
        <v>791</v>
      </c>
      <c r="E222" s="42"/>
      <c r="F222" s="6">
        <v>5424.816670263901</v>
      </c>
      <c r="G222" s="143">
        <f t="shared" si="101"/>
        <v>3851.6198358873694</v>
      </c>
      <c r="H222" s="143">
        <f t="shared" si="102"/>
        <v>3688.8753357794531</v>
      </c>
      <c r="I222" s="143">
        <f t="shared" si="103"/>
        <v>3607.5030857254942</v>
      </c>
    </row>
    <row r="223" spans="1:9" ht="15" customHeight="1" x14ac:dyDescent="0.2">
      <c r="A223" s="154" t="s">
        <v>1082</v>
      </c>
      <c r="B223" s="24">
        <v>38007755</v>
      </c>
      <c r="C223" s="72"/>
      <c r="D223" s="5" t="s">
        <v>1063</v>
      </c>
      <c r="E223" s="5"/>
      <c r="F223" s="6">
        <v>2985.1339211189998</v>
      </c>
      <c r="G223" s="143">
        <f t="shared" si="101"/>
        <v>2119.4450839944898</v>
      </c>
      <c r="H223" s="143">
        <f t="shared" si="102"/>
        <v>2029.8910663609199</v>
      </c>
      <c r="I223" s="143">
        <f t="shared" si="103"/>
        <v>1985.114057544135</v>
      </c>
    </row>
    <row r="224" spans="1:9" ht="15" customHeight="1" x14ac:dyDescent="0.2">
      <c r="A224" s="154" t="s">
        <v>1082</v>
      </c>
      <c r="B224" s="24">
        <v>38007754</v>
      </c>
      <c r="C224" s="72"/>
      <c r="D224" s="5" t="s">
        <v>792</v>
      </c>
      <c r="E224" s="5"/>
      <c r="F224" s="6">
        <v>5424.816670263901</v>
      </c>
      <c r="G224" s="143">
        <f t="shared" si="101"/>
        <v>3851.6198358873694</v>
      </c>
      <c r="H224" s="143">
        <f t="shared" si="102"/>
        <v>3688.8753357794531</v>
      </c>
      <c r="I224" s="143">
        <f t="shared" si="103"/>
        <v>3607.5030857254942</v>
      </c>
    </row>
    <row r="225" spans="1:9" ht="15" customHeight="1" x14ac:dyDescent="0.2">
      <c r="A225" s="154" t="s">
        <v>1082</v>
      </c>
      <c r="B225" s="24">
        <v>38007747</v>
      </c>
      <c r="C225" s="63"/>
      <c r="D225" s="5" t="s">
        <v>657</v>
      </c>
      <c r="E225" s="5"/>
      <c r="F225" s="6">
        <v>476.68368897450006</v>
      </c>
      <c r="G225" s="143">
        <f t="shared" si="101"/>
        <v>338.44541917189503</v>
      </c>
      <c r="H225" s="143">
        <f t="shared" si="102"/>
        <v>324.14490850266009</v>
      </c>
      <c r="I225" s="143">
        <f t="shared" si="103"/>
        <v>316.99465316804253</v>
      </c>
    </row>
    <row r="226" spans="1:9" ht="15.6" customHeight="1" x14ac:dyDescent="0.2">
      <c r="A226" s="154"/>
      <c r="B226" s="1"/>
      <c r="C226" s="70"/>
      <c r="D226" s="20"/>
      <c r="E226" s="20"/>
      <c r="F226" s="7"/>
    </row>
    <row r="227" spans="1:9" ht="15" customHeight="1" x14ac:dyDescent="0.2">
      <c r="A227" s="154" t="s">
        <v>1082</v>
      </c>
      <c r="B227" s="24">
        <v>32592000</v>
      </c>
      <c r="C227" s="63"/>
      <c r="D227" s="5" t="s">
        <v>305</v>
      </c>
      <c r="E227" s="5"/>
      <c r="F227" s="6">
        <v>6956.4560643459017</v>
      </c>
      <c r="G227" s="143">
        <f t="shared" ref="G227:G235" si="104">F227*0.71</f>
        <v>4939.0838056855901</v>
      </c>
      <c r="H227" s="143">
        <f t="shared" ref="H227:H235" si="105">F227*0.68</f>
        <v>4730.3901237552136</v>
      </c>
      <c r="I227" s="143">
        <f t="shared" ref="I227:I235" si="106">F227*0.665</f>
        <v>4626.0432827900249</v>
      </c>
    </row>
    <row r="228" spans="1:9" ht="15" customHeight="1" x14ac:dyDescent="0.2">
      <c r="A228" s="154" t="s">
        <v>1082</v>
      </c>
      <c r="B228" s="24">
        <v>32591500</v>
      </c>
      <c r="C228" s="63"/>
      <c r="D228" s="5" t="s">
        <v>306</v>
      </c>
      <c r="E228" s="5"/>
      <c r="F228" s="6">
        <v>6956.4560643459017</v>
      </c>
      <c r="G228" s="143">
        <f t="shared" si="104"/>
        <v>4939.0838056855901</v>
      </c>
      <c r="H228" s="143">
        <f t="shared" si="105"/>
        <v>4730.3901237552136</v>
      </c>
      <c r="I228" s="143">
        <f t="shared" si="106"/>
        <v>4626.0432827900249</v>
      </c>
    </row>
    <row r="229" spans="1:9" ht="15" customHeight="1" x14ac:dyDescent="0.2">
      <c r="A229" s="154" t="s">
        <v>1082</v>
      </c>
      <c r="B229" s="24">
        <v>32591050</v>
      </c>
      <c r="C229" s="63"/>
      <c r="D229" s="5" t="s">
        <v>307</v>
      </c>
      <c r="E229" s="5"/>
      <c r="F229" s="6">
        <v>7156.506923981101</v>
      </c>
      <c r="G229" s="143">
        <f t="shared" si="104"/>
        <v>5081.1199160265814</v>
      </c>
      <c r="H229" s="143">
        <f t="shared" si="105"/>
        <v>4866.4247083071486</v>
      </c>
      <c r="I229" s="143">
        <f t="shared" si="106"/>
        <v>4759.0771044474322</v>
      </c>
    </row>
    <row r="230" spans="1:9" ht="15" customHeight="1" x14ac:dyDescent="0.2">
      <c r="A230" s="154" t="s">
        <v>1082</v>
      </c>
      <c r="B230" s="24">
        <v>32591150</v>
      </c>
      <c r="C230" s="63"/>
      <c r="D230" s="5" t="s">
        <v>69</v>
      </c>
      <c r="E230" s="5"/>
      <c r="F230" s="6">
        <v>10041.6154152825</v>
      </c>
      <c r="G230" s="143">
        <f t="shared" si="104"/>
        <v>7129.5469448505746</v>
      </c>
      <c r="H230" s="143">
        <f t="shared" si="105"/>
        <v>6828.2984823921006</v>
      </c>
      <c r="I230" s="143">
        <f t="shared" si="106"/>
        <v>6677.6742511628627</v>
      </c>
    </row>
    <row r="231" spans="1:9" ht="15" customHeight="1" x14ac:dyDescent="0.2">
      <c r="A231" s="154" t="s">
        <v>1082</v>
      </c>
      <c r="B231" s="24">
        <v>32591100</v>
      </c>
      <c r="C231" s="63"/>
      <c r="D231" s="5" t="s">
        <v>838</v>
      </c>
      <c r="E231" s="5"/>
      <c r="F231" s="6">
        <v>7156.506923981101</v>
      </c>
      <c r="G231" s="143">
        <f t="shared" si="104"/>
        <v>5081.1199160265814</v>
      </c>
      <c r="H231" s="143">
        <f t="shared" si="105"/>
        <v>4866.4247083071486</v>
      </c>
      <c r="I231" s="143">
        <f t="shared" si="106"/>
        <v>4759.0771044474322</v>
      </c>
    </row>
    <row r="232" spans="1:9" ht="15" customHeight="1" x14ac:dyDescent="0.2">
      <c r="A232" s="154" t="s">
        <v>1082</v>
      </c>
      <c r="B232" s="24">
        <v>32593000</v>
      </c>
      <c r="C232" s="63"/>
      <c r="D232" s="5" t="s">
        <v>39</v>
      </c>
      <c r="E232" s="5"/>
      <c r="F232" s="6">
        <v>10243.2291722586</v>
      </c>
      <c r="G232" s="143">
        <f t="shared" si="104"/>
        <v>7272.6927123036057</v>
      </c>
      <c r="H232" s="143">
        <f t="shared" si="105"/>
        <v>6965.3958371358485</v>
      </c>
      <c r="I232" s="143">
        <f t="shared" si="106"/>
        <v>6811.7473995519695</v>
      </c>
    </row>
    <row r="233" spans="1:9" ht="15" customHeight="1" x14ac:dyDescent="0.2">
      <c r="A233" s="154" t="s">
        <v>1082</v>
      </c>
      <c r="B233" s="24">
        <v>32593100</v>
      </c>
      <c r="C233" s="63"/>
      <c r="D233" s="5" t="s">
        <v>5</v>
      </c>
      <c r="E233" s="5"/>
      <c r="F233" s="6">
        <v>12764.182583130301</v>
      </c>
      <c r="G233" s="143">
        <f t="shared" si="104"/>
        <v>9062.5696340225131</v>
      </c>
      <c r="H233" s="143">
        <f t="shared" si="105"/>
        <v>8679.6441565286059</v>
      </c>
      <c r="I233" s="143">
        <f t="shared" si="106"/>
        <v>8488.1814177816505</v>
      </c>
    </row>
    <row r="234" spans="1:9" ht="15" customHeight="1" x14ac:dyDescent="0.2">
      <c r="A234" s="154" t="s">
        <v>1082</v>
      </c>
      <c r="B234" s="128">
        <v>32593030</v>
      </c>
      <c r="C234" s="64"/>
      <c r="D234" s="42" t="s">
        <v>957</v>
      </c>
      <c r="E234" s="42"/>
      <c r="F234" s="6">
        <v>1265.9468461290001</v>
      </c>
      <c r="G234" s="143">
        <f t="shared" si="104"/>
        <v>898.82226075158997</v>
      </c>
      <c r="H234" s="143">
        <f t="shared" si="105"/>
        <v>860.84385536772015</v>
      </c>
      <c r="I234" s="143">
        <f t="shared" si="106"/>
        <v>841.85465267578513</v>
      </c>
    </row>
    <row r="235" spans="1:9" ht="15" customHeight="1" x14ac:dyDescent="0.2">
      <c r="A235" s="154" t="s">
        <v>1082</v>
      </c>
      <c r="B235" s="128" t="s">
        <v>589</v>
      </c>
      <c r="C235" s="64"/>
      <c r="D235" s="42" t="s">
        <v>590</v>
      </c>
      <c r="E235" s="42"/>
      <c r="F235" s="6">
        <v>8955.4017633570002</v>
      </c>
      <c r="G235" s="143">
        <f t="shared" si="104"/>
        <v>6358.3352519834698</v>
      </c>
      <c r="H235" s="143">
        <f t="shared" si="105"/>
        <v>6089.6731990827602</v>
      </c>
      <c r="I235" s="143">
        <f t="shared" si="106"/>
        <v>5955.342172632405</v>
      </c>
    </row>
    <row r="236" spans="1:9" ht="15" customHeight="1" x14ac:dyDescent="0.2">
      <c r="A236" s="154"/>
      <c r="B236" s="1"/>
      <c r="C236" s="70"/>
      <c r="D236" s="20"/>
      <c r="E236" s="20"/>
      <c r="F236" s="7"/>
      <c r="G236" s="148"/>
      <c r="H236" s="148"/>
      <c r="I236" s="148"/>
    </row>
    <row r="237" spans="1:9" ht="15" customHeight="1" x14ac:dyDescent="0.2">
      <c r="A237" s="154" t="s">
        <v>1082</v>
      </c>
      <c r="B237" s="24">
        <v>38000920</v>
      </c>
      <c r="C237" s="63"/>
      <c r="D237" s="5" t="s">
        <v>342</v>
      </c>
      <c r="E237" s="5"/>
      <c r="F237" s="6">
        <v>10049.429901987</v>
      </c>
      <c r="G237" s="143">
        <f t="shared" ref="G237:G241" si="107">F237*0.71</f>
        <v>7135.0952304107695</v>
      </c>
      <c r="H237" s="143">
        <f t="shared" ref="H237:H241" si="108">F237*0.68</f>
        <v>6833.6123333511605</v>
      </c>
      <c r="I237" s="143">
        <f t="shared" ref="I237:I241" si="109">F237*0.665</f>
        <v>6682.8708848213555</v>
      </c>
    </row>
    <row r="238" spans="1:9" ht="15" customHeight="1" x14ac:dyDescent="0.2">
      <c r="A238" s="154" t="s">
        <v>1082</v>
      </c>
      <c r="B238" s="24">
        <v>38010920</v>
      </c>
      <c r="C238" s="63"/>
      <c r="D238" s="5" t="s">
        <v>343</v>
      </c>
      <c r="E238" s="5"/>
      <c r="F238" s="6">
        <v>11876.456893499102</v>
      </c>
      <c r="G238" s="143">
        <f t="shared" si="107"/>
        <v>8432.2843943843618</v>
      </c>
      <c r="H238" s="143">
        <f t="shared" si="108"/>
        <v>8075.9906875793904</v>
      </c>
      <c r="I238" s="143">
        <f t="shared" si="109"/>
        <v>7897.8438341769033</v>
      </c>
    </row>
    <row r="239" spans="1:9" ht="15" customHeight="1" x14ac:dyDescent="0.2">
      <c r="A239" s="154" t="s">
        <v>1082</v>
      </c>
      <c r="B239" s="24">
        <v>38000950</v>
      </c>
      <c r="C239" s="63"/>
      <c r="D239" s="5" t="s">
        <v>490</v>
      </c>
      <c r="E239" s="5"/>
      <c r="F239" s="6">
        <v>11080.942146981002</v>
      </c>
      <c r="G239" s="143">
        <f t="shared" si="107"/>
        <v>7867.4689243565108</v>
      </c>
      <c r="H239" s="143">
        <f t="shared" si="108"/>
        <v>7535.0406599470816</v>
      </c>
      <c r="I239" s="143">
        <f t="shared" si="109"/>
        <v>7368.826527742367</v>
      </c>
    </row>
    <row r="240" spans="1:9" ht="15" customHeight="1" x14ac:dyDescent="0.2">
      <c r="A240" s="154" t="s">
        <v>1082</v>
      </c>
      <c r="B240" s="24">
        <v>38000970</v>
      </c>
      <c r="C240" s="63"/>
      <c r="D240" s="5" t="s">
        <v>341</v>
      </c>
      <c r="E240" s="5"/>
      <c r="F240" s="6">
        <v>6979.8995244594007</v>
      </c>
      <c r="G240" s="143">
        <f t="shared" si="107"/>
        <v>4955.7286623661739</v>
      </c>
      <c r="H240" s="143">
        <f t="shared" si="108"/>
        <v>4746.3316766323924</v>
      </c>
      <c r="I240" s="143">
        <f t="shared" si="109"/>
        <v>4641.6331837655016</v>
      </c>
    </row>
    <row r="241" spans="1:9" ht="30" customHeight="1" x14ac:dyDescent="0.2">
      <c r="A241" s="154" t="s">
        <v>1082</v>
      </c>
      <c r="B241" s="24">
        <v>38000990</v>
      </c>
      <c r="C241" s="63"/>
      <c r="D241" s="5" t="s">
        <v>491</v>
      </c>
      <c r="E241" s="5"/>
      <c r="F241" s="6">
        <v>11080.942146981002</v>
      </c>
      <c r="G241" s="143">
        <f t="shared" si="107"/>
        <v>7867.4689243565108</v>
      </c>
      <c r="H241" s="143">
        <f t="shared" si="108"/>
        <v>7535.0406599470816</v>
      </c>
      <c r="I241" s="143">
        <f t="shared" si="109"/>
        <v>7368.826527742367</v>
      </c>
    </row>
    <row r="242" spans="1:9" ht="15" customHeight="1" x14ac:dyDescent="0.2">
      <c r="A242" s="154"/>
      <c r="B242" s="1"/>
      <c r="C242" s="70"/>
      <c r="D242" s="20"/>
      <c r="E242" s="20"/>
      <c r="F242" s="7"/>
      <c r="G242" s="148"/>
      <c r="H242" s="148"/>
      <c r="I242" s="148"/>
    </row>
    <row r="243" spans="1:9" s="17" customFormat="1" ht="15" customHeight="1" x14ac:dyDescent="0.2">
      <c r="A243" s="166"/>
      <c r="B243" s="179" t="s">
        <v>288</v>
      </c>
      <c r="C243" s="179"/>
      <c r="D243" s="179"/>
      <c r="E243" s="179"/>
      <c r="F243" s="179"/>
      <c r="G243" s="179"/>
      <c r="H243" s="179"/>
      <c r="I243" s="179"/>
    </row>
    <row r="244" spans="1:9" ht="30" customHeight="1" x14ac:dyDescent="0.2">
      <c r="A244" s="154"/>
      <c r="B244" s="12" t="s">
        <v>55</v>
      </c>
      <c r="C244" s="13"/>
      <c r="D244" s="14" t="s">
        <v>281</v>
      </c>
      <c r="E244" s="14"/>
      <c r="F244" s="2" t="s">
        <v>1052</v>
      </c>
      <c r="G244" s="144" t="s">
        <v>1054</v>
      </c>
      <c r="H244" s="144" t="s">
        <v>1055</v>
      </c>
      <c r="I244" s="145" t="s">
        <v>1056</v>
      </c>
    </row>
    <row r="245" spans="1:9" ht="15" customHeight="1" x14ac:dyDescent="0.2">
      <c r="A245" s="154" t="s">
        <v>1082</v>
      </c>
      <c r="B245" s="128">
        <v>38000930</v>
      </c>
      <c r="C245" s="64"/>
      <c r="D245" s="42" t="s">
        <v>1064</v>
      </c>
      <c r="E245" s="42"/>
      <c r="F245" s="6">
        <v>2016.1375697610001</v>
      </c>
      <c r="G245" s="143">
        <f t="shared" ref="G245:G253" si="110">F245*0.71</f>
        <v>1431.45767453031</v>
      </c>
      <c r="H245" s="143">
        <f t="shared" ref="H245:H253" si="111">F245*0.68</f>
        <v>1370.9735474374802</v>
      </c>
      <c r="I245" s="143">
        <f t="shared" ref="I245:I253" si="112">F245*0.665</f>
        <v>1340.7314838910652</v>
      </c>
    </row>
    <row r="246" spans="1:9" ht="15" customHeight="1" x14ac:dyDescent="0.2">
      <c r="A246" s="154" t="s">
        <v>1082</v>
      </c>
      <c r="B246" s="128">
        <v>38000955</v>
      </c>
      <c r="C246" s="64"/>
      <c r="D246" s="42" t="s">
        <v>958</v>
      </c>
      <c r="E246" s="42"/>
      <c r="F246" s="6">
        <v>2610.0385593030001</v>
      </c>
      <c r="G246" s="143">
        <f t="shared" si="110"/>
        <v>1853.1273771051299</v>
      </c>
      <c r="H246" s="143">
        <f t="shared" si="111"/>
        <v>1774.8262203260401</v>
      </c>
      <c r="I246" s="143">
        <f t="shared" si="112"/>
        <v>1735.6756419364951</v>
      </c>
    </row>
    <row r="247" spans="1:9" ht="15" customHeight="1" x14ac:dyDescent="0.2">
      <c r="A247" s="154" t="s">
        <v>1082</v>
      </c>
      <c r="B247" s="128">
        <v>38010930</v>
      </c>
      <c r="C247" s="64"/>
      <c r="D247" s="42" t="s">
        <v>715</v>
      </c>
      <c r="E247" s="42"/>
      <c r="F247" s="6">
        <v>2610.0385593030001</v>
      </c>
      <c r="G247" s="143">
        <f t="shared" si="110"/>
        <v>1853.1273771051299</v>
      </c>
      <c r="H247" s="143">
        <f t="shared" si="111"/>
        <v>1774.8262203260401</v>
      </c>
      <c r="I247" s="143">
        <f t="shared" si="112"/>
        <v>1735.6756419364951</v>
      </c>
    </row>
    <row r="248" spans="1:9" ht="15" customHeight="1" x14ac:dyDescent="0.2">
      <c r="A248" s="154" t="s">
        <v>1082</v>
      </c>
      <c r="B248" s="128">
        <v>38000940</v>
      </c>
      <c r="C248" s="64"/>
      <c r="D248" s="42" t="s">
        <v>716</v>
      </c>
      <c r="E248" s="42"/>
      <c r="F248" s="6">
        <v>2016.1375697610001</v>
      </c>
      <c r="G248" s="143">
        <f t="shared" si="110"/>
        <v>1431.45767453031</v>
      </c>
      <c r="H248" s="143">
        <f t="shared" si="111"/>
        <v>1370.9735474374802</v>
      </c>
      <c r="I248" s="143">
        <f t="shared" si="112"/>
        <v>1340.7314838910652</v>
      </c>
    </row>
    <row r="249" spans="1:9" ht="15" customHeight="1" x14ac:dyDescent="0.2">
      <c r="A249" s="154" t="s">
        <v>1082</v>
      </c>
      <c r="B249" s="128">
        <v>38010940</v>
      </c>
      <c r="C249" s="64"/>
      <c r="D249" s="42" t="s">
        <v>717</v>
      </c>
      <c r="E249" s="42"/>
      <c r="F249" s="6">
        <v>2610.0385593030001</v>
      </c>
      <c r="G249" s="143">
        <f t="shared" si="110"/>
        <v>1853.1273771051299</v>
      </c>
      <c r="H249" s="143">
        <f t="shared" si="111"/>
        <v>1774.8262203260401</v>
      </c>
      <c r="I249" s="143">
        <f t="shared" si="112"/>
        <v>1735.6756419364951</v>
      </c>
    </row>
    <row r="250" spans="1:9" ht="15" customHeight="1" x14ac:dyDescent="0.2">
      <c r="A250" s="154" t="s">
        <v>1082</v>
      </c>
      <c r="B250" s="128">
        <v>38000975</v>
      </c>
      <c r="C250" s="64"/>
      <c r="D250" s="42" t="s">
        <v>718</v>
      </c>
      <c r="E250" s="42"/>
      <c r="F250" s="6">
        <v>2610.0385593030001</v>
      </c>
      <c r="G250" s="143">
        <f t="shared" si="110"/>
        <v>1853.1273771051299</v>
      </c>
      <c r="H250" s="143">
        <f t="shared" si="111"/>
        <v>1774.8262203260401</v>
      </c>
      <c r="I250" s="143">
        <f t="shared" si="112"/>
        <v>1735.6756419364951</v>
      </c>
    </row>
    <row r="251" spans="1:9" ht="15" customHeight="1" x14ac:dyDescent="0.2">
      <c r="A251" s="154" t="s">
        <v>1082</v>
      </c>
      <c r="B251" s="128">
        <v>38000921</v>
      </c>
      <c r="C251" s="64"/>
      <c r="D251" s="42" t="s">
        <v>1065</v>
      </c>
      <c r="E251" s="42"/>
      <c r="F251" s="6">
        <v>376.6582591569001</v>
      </c>
      <c r="G251" s="143">
        <f t="shared" si="110"/>
        <v>267.42736400139904</v>
      </c>
      <c r="H251" s="143">
        <f t="shared" si="111"/>
        <v>256.12761622669211</v>
      </c>
      <c r="I251" s="143">
        <f t="shared" si="112"/>
        <v>250.47774233933859</v>
      </c>
    </row>
    <row r="252" spans="1:9" ht="30" customHeight="1" x14ac:dyDescent="0.2">
      <c r="A252" s="154" t="s">
        <v>1082</v>
      </c>
      <c r="B252" s="128">
        <v>32591051</v>
      </c>
      <c r="C252" s="64"/>
      <c r="D252" s="42" t="s">
        <v>719</v>
      </c>
      <c r="E252" s="42"/>
      <c r="F252" s="6">
        <v>637.76285999999993</v>
      </c>
      <c r="G252" s="143">
        <f t="shared" si="110"/>
        <v>452.81163059999994</v>
      </c>
      <c r="H252" s="143">
        <f t="shared" si="111"/>
        <v>433.6787448</v>
      </c>
      <c r="I252" s="143">
        <f t="shared" si="112"/>
        <v>424.11230189999998</v>
      </c>
    </row>
    <row r="253" spans="1:9" ht="15" customHeight="1" x14ac:dyDescent="0.2">
      <c r="A253" s="154" t="s">
        <v>1082</v>
      </c>
      <c r="B253" s="128">
        <v>38000945</v>
      </c>
      <c r="C253" s="64"/>
      <c r="D253" s="42" t="s">
        <v>720</v>
      </c>
      <c r="E253" s="42"/>
      <c r="F253" s="6">
        <v>551.28654000000006</v>
      </c>
      <c r="G253" s="143">
        <f t="shared" si="110"/>
        <v>391.41344340000001</v>
      </c>
      <c r="H253" s="143">
        <f t="shared" si="111"/>
        <v>374.87484720000009</v>
      </c>
      <c r="I253" s="143">
        <f t="shared" si="112"/>
        <v>366.60554910000008</v>
      </c>
    </row>
    <row r="254" spans="1:9" ht="15" customHeight="1" x14ac:dyDescent="0.2">
      <c r="A254" s="154"/>
      <c r="B254" s="128"/>
      <c r="C254" s="64"/>
      <c r="D254" s="42"/>
      <c r="E254" s="42"/>
      <c r="F254" s="6"/>
    </row>
    <row r="255" spans="1:9" ht="30" customHeight="1" x14ac:dyDescent="0.2">
      <c r="A255" s="165"/>
      <c r="B255" s="90">
        <v>38000960</v>
      </c>
      <c r="C255" s="64"/>
      <c r="D255" s="42" t="s">
        <v>721</v>
      </c>
      <c r="E255" s="42"/>
      <c r="F255" s="6">
        <v>526.32164999999998</v>
      </c>
      <c r="G255" s="143">
        <f t="shared" ref="G255:G257" si="113">F255*0.71</f>
        <v>373.68837149999996</v>
      </c>
      <c r="H255" s="143">
        <f t="shared" ref="H255:H257" si="114">F255*0.68</f>
        <v>357.89872200000002</v>
      </c>
      <c r="I255" s="143">
        <f t="shared" ref="I255:I257" si="115">F255*0.665</f>
        <v>350.00389725000002</v>
      </c>
    </row>
    <row r="256" spans="1:9" ht="15" customHeight="1" x14ac:dyDescent="0.2">
      <c r="A256" s="165"/>
      <c r="B256" s="128">
        <v>32591020</v>
      </c>
      <c r="C256" s="64"/>
      <c r="D256" s="42" t="s">
        <v>722</v>
      </c>
      <c r="E256" s="42"/>
      <c r="F256" s="6">
        <v>926.53199999999981</v>
      </c>
      <c r="G256" s="143">
        <f t="shared" si="113"/>
        <v>657.83771999999988</v>
      </c>
      <c r="H256" s="143">
        <f t="shared" si="114"/>
        <v>630.04175999999995</v>
      </c>
      <c r="I256" s="143">
        <f t="shared" si="115"/>
        <v>616.14377999999988</v>
      </c>
    </row>
    <row r="257" spans="1:9" ht="12.75" x14ac:dyDescent="0.2">
      <c r="A257" s="165"/>
      <c r="B257" s="128">
        <v>38010950</v>
      </c>
      <c r="C257" s="64"/>
      <c r="D257" s="42" t="s">
        <v>484</v>
      </c>
      <c r="E257" s="42"/>
      <c r="F257" s="6">
        <v>6034.0396499999997</v>
      </c>
      <c r="G257" s="143">
        <f t="shared" si="113"/>
        <v>4284.1681515</v>
      </c>
      <c r="H257" s="143">
        <f t="shared" si="114"/>
        <v>4103.1469619999998</v>
      </c>
      <c r="I257" s="143">
        <f t="shared" si="115"/>
        <v>4012.6363672500001</v>
      </c>
    </row>
    <row r="258" spans="1:9" ht="30" customHeight="1" x14ac:dyDescent="0.2">
      <c r="A258" s="154"/>
      <c r="B258" s="1"/>
      <c r="C258" s="70"/>
      <c r="D258" s="183" t="s">
        <v>492</v>
      </c>
      <c r="E258" s="183"/>
      <c r="F258" s="7"/>
    </row>
    <row r="259" spans="1:9" ht="15" customHeight="1" x14ac:dyDescent="0.2">
      <c r="A259" s="154"/>
      <c r="B259" s="74"/>
      <c r="C259" s="74"/>
      <c r="D259" s="20"/>
      <c r="E259" s="20"/>
      <c r="F259" s="7"/>
    </row>
    <row r="260" spans="1:9" s="17" customFormat="1" ht="15" customHeight="1" x14ac:dyDescent="0.2">
      <c r="A260" s="166"/>
      <c r="B260" s="179" t="s">
        <v>289</v>
      </c>
      <c r="C260" s="179"/>
      <c r="D260" s="179"/>
      <c r="E260" s="179"/>
      <c r="F260" s="179"/>
      <c r="G260" s="179"/>
      <c r="H260" s="179"/>
      <c r="I260" s="179"/>
    </row>
    <row r="261" spans="1:9" ht="30" customHeight="1" x14ac:dyDescent="0.2">
      <c r="A261" s="154"/>
      <c r="B261" s="12" t="s">
        <v>55</v>
      </c>
      <c r="C261" s="13"/>
      <c r="D261" s="14" t="s">
        <v>281</v>
      </c>
      <c r="E261" s="14"/>
      <c r="F261" s="2" t="s">
        <v>1052</v>
      </c>
      <c r="G261" s="144" t="s">
        <v>1054</v>
      </c>
      <c r="H261" s="144" t="s">
        <v>1055</v>
      </c>
      <c r="I261" s="145" t="s">
        <v>1056</v>
      </c>
    </row>
    <row r="262" spans="1:9" ht="15" customHeight="1" x14ac:dyDescent="0.2">
      <c r="A262" s="154"/>
      <c r="B262" s="40" t="s">
        <v>70</v>
      </c>
      <c r="C262" s="4"/>
      <c r="D262" s="5" t="s">
        <v>402</v>
      </c>
      <c r="E262" s="5"/>
      <c r="F262" s="6">
        <v>542.3253772923</v>
      </c>
      <c r="G262" s="143">
        <f t="shared" ref="G262:G267" si="116">F262*0.71</f>
        <v>385.05101787753296</v>
      </c>
      <c r="H262" s="143">
        <f t="shared" ref="H262:H267" si="117">F262*0.68</f>
        <v>368.78125655876403</v>
      </c>
      <c r="I262" s="143">
        <f t="shared" ref="I262:I267" si="118">F262*0.665</f>
        <v>360.64637589937951</v>
      </c>
    </row>
    <row r="263" spans="1:9" ht="15" customHeight="1" x14ac:dyDescent="0.2">
      <c r="A263" s="154"/>
      <c r="B263" s="40" t="s">
        <v>1045</v>
      </c>
      <c r="C263" s="4"/>
      <c r="D263" s="5" t="s">
        <v>1041</v>
      </c>
      <c r="E263" s="5"/>
      <c r="F263" s="6">
        <v>1617.5987478315005</v>
      </c>
      <c r="G263" s="143">
        <f t="shared" si="116"/>
        <v>1148.4951109603653</v>
      </c>
      <c r="H263" s="143">
        <f t="shared" si="117"/>
        <v>1099.9671485254205</v>
      </c>
      <c r="I263" s="143">
        <f t="shared" si="118"/>
        <v>1075.703167307948</v>
      </c>
    </row>
    <row r="264" spans="1:9" ht="15" customHeight="1" x14ac:dyDescent="0.2">
      <c r="A264" s="154"/>
      <c r="B264" s="40" t="s">
        <v>1046</v>
      </c>
      <c r="C264" s="4"/>
      <c r="D264" s="5" t="s">
        <v>1042</v>
      </c>
      <c r="E264" s="5"/>
      <c r="F264" s="6">
        <v>1752.0079191489003</v>
      </c>
      <c r="G264" s="143">
        <f t="shared" si="116"/>
        <v>1243.9256225957192</v>
      </c>
      <c r="H264" s="143">
        <f t="shared" si="117"/>
        <v>1191.3653850212522</v>
      </c>
      <c r="I264" s="143">
        <f t="shared" si="118"/>
        <v>1165.0852662340187</v>
      </c>
    </row>
    <row r="265" spans="1:9" ht="15" customHeight="1" x14ac:dyDescent="0.2">
      <c r="A265" s="154"/>
      <c r="B265" s="40" t="s">
        <v>1047</v>
      </c>
      <c r="C265" s="4"/>
      <c r="D265" s="5" t="s">
        <v>1043</v>
      </c>
      <c r="E265" s="5"/>
      <c r="F265" s="6">
        <v>1920.8008319661001</v>
      </c>
      <c r="G265" s="143">
        <f t="shared" si="116"/>
        <v>1363.7685906959309</v>
      </c>
      <c r="H265" s="143">
        <f t="shared" si="117"/>
        <v>1306.1445657369482</v>
      </c>
      <c r="I265" s="143">
        <f t="shared" si="118"/>
        <v>1277.3325532574565</v>
      </c>
    </row>
    <row r="266" spans="1:9" ht="15" customHeight="1" x14ac:dyDescent="0.2">
      <c r="A266" s="154"/>
      <c r="B266" s="40" t="s">
        <v>1048</v>
      </c>
      <c r="C266" s="4"/>
      <c r="D266" s="5" t="s">
        <v>1044</v>
      </c>
      <c r="E266" s="5"/>
      <c r="F266" s="6">
        <v>2510.0131294854004</v>
      </c>
      <c r="G266" s="143">
        <f t="shared" si="116"/>
        <v>1782.1093219346342</v>
      </c>
      <c r="H266" s="143">
        <f t="shared" si="117"/>
        <v>1706.8089280500724</v>
      </c>
      <c r="I266" s="143">
        <f t="shared" si="118"/>
        <v>1669.1587311077915</v>
      </c>
    </row>
    <row r="267" spans="1:9" ht="15" customHeight="1" x14ac:dyDescent="0.2">
      <c r="A267" s="154"/>
      <c r="B267" s="128">
        <v>39225980</v>
      </c>
      <c r="C267" s="64"/>
      <c r="D267" s="42" t="s">
        <v>85</v>
      </c>
      <c r="E267" s="42"/>
      <c r="F267" s="6">
        <v>228.18301177140006</v>
      </c>
      <c r="G267" s="143">
        <f t="shared" si="116"/>
        <v>162.00993835769404</v>
      </c>
      <c r="H267" s="143">
        <f t="shared" si="117"/>
        <v>155.16444800455204</v>
      </c>
      <c r="I267" s="143">
        <f t="shared" si="118"/>
        <v>151.74170282798104</v>
      </c>
    </row>
    <row r="268" spans="1:9" ht="30" customHeight="1" x14ac:dyDescent="0.2">
      <c r="A268" s="154"/>
      <c r="C268" s="19"/>
      <c r="D268" s="75" t="s">
        <v>742</v>
      </c>
      <c r="E268" s="75"/>
      <c r="F268" s="7"/>
    </row>
    <row r="269" spans="1:9" ht="15" customHeight="1" x14ac:dyDescent="0.2">
      <c r="A269" s="154"/>
      <c r="C269" s="19"/>
      <c r="D269" s="73"/>
      <c r="E269" s="73"/>
      <c r="F269" s="7"/>
    </row>
    <row r="270" spans="1:9" ht="15" customHeight="1" x14ac:dyDescent="0.2">
      <c r="A270" s="154"/>
      <c r="B270" s="40" t="s">
        <v>165</v>
      </c>
      <c r="C270" s="4"/>
      <c r="D270" s="5" t="s">
        <v>170</v>
      </c>
      <c r="E270" s="5"/>
      <c r="F270" s="6">
        <v>1536.3280861047001</v>
      </c>
      <c r="G270" s="143">
        <f t="shared" ref="G270" si="119">F270*0.71</f>
        <v>1090.7929411343371</v>
      </c>
      <c r="H270" s="143">
        <f t="shared" ref="H270" si="120">F270*0.68</f>
        <v>1044.703098551196</v>
      </c>
      <c r="I270" s="143">
        <f t="shared" ref="I270" si="121">F270*0.665</f>
        <v>1021.6581772596256</v>
      </c>
    </row>
    <row r="271" spans="1:9" ht="15" customHeight="1" x14ac:dyDescent="0.2">
      <c r="A271" s="154"/>
      <c r="C271" s="19"/>
      <c r="D271" s="15" t="s">
        <v>169</v>
      </c>
      <c r="E271" s="15"/>
      <c r="F271" s="7"/>
    </row>
    <row r="272" spans="1:9" ht="15" customHeight="1" x14ac:dyDescent="0.2">
      <c r="A272" s="154"/>
      <c r="C272" s="19"/>
      <c r="D272" s="73"/>
      <c r="E272" s="73"/>
      <c r="F272" s="7"/>
    </row>
    <row r="273" spans="1:9" ht="15" customHeight="1" x14ac:dyDescent="0.2">
      <c r="A273" s="154"/>
      <c r="C273" s="19"/>
      <c r="D273" s="20" t="s">
        <v>166</v>
      </c>
      <c r="E273" s="20"/>
      <c r="F273" s="7"/>
    </row>
    <row r="274" spans="1:9" ht="15" customHeight="1" x14ac:dyDescent="0.2">
      <c r="A274" s="154"/>
      <c r="B274" s="24">
        <v>39225960</v>
      </c>
      <c r="C274" s="63"/>
      <c r="D274" s="5" t="s">
        <v>403</v>
      </c>
      <c r="E274" s="5"/>
      <c r="F274" s="6">
        <v>220.36852506689999</v>
      </c>
      <c r="G274" s="143">
        <f t="shared" ref="G274:G276" si="122">F274*0.71</f>
        <v>156.461652797499</v>
      </c>
      <c r="H274" s="143">
        <f t="shared" ref="H274:H276" si="123">F274*0.68</f>
        <v>149.85059704549201</v>
      </c>
      <c r="I274" s="143">
        <f t="shared" ref="I274:I276" si="124">F274*0.665</f>
        <v>146.5450691694885</v>
      </c>
    </row>
    <row r="275" spans="1:9" ht="15" customHeight="1" x14ac:dyDescent="0.2">
      <c r="A275" s="154"/>
      <c r="B275" s="24">
        <v>39225940</v>
      </c>
      <c r="C275" s="63"/>
      <c r="D275" s="5" t="s">
        <v>167</v>
      </c>
      <c r="E275" s="5"/>
      <c r="F275" s="6">
        <v>139.09786334010002</v>
      </c>
      <c r="G275" s="143">
        <f t="shared" si="122"/>
        <v>98.759482971471016</v>
      </c>
      <c r="H275" s="143">
        <f t="shared" si="123"/>
        <v>94.586547071268015</v>
      </c>
      <c r="I275" s="143">
        <f t="shared" si="124"/>
        <v>92.500079121166522</v>
      </c>
    </row>
    <row r="276" spans="1:9" ht="15" customHeight="1" x14ac:dyDescent="0.2">
      <c r="A276" s="154"/>
      <c r="B276" s="128">
        <v>39225950</v>
      </c>
      <c r="C276" s="64"/>
      <c r="D276" s="42" t="s">
        <v>168</v>
      </c>
      <c r="E276" s="42"/>
      <c r="F276" s="6">
        <v>139.09786334010002</v>
      </c>
      <c r="G276" s="143">
        <f t="shared" si="122"/>
        <v>98.759482971471016</v>
      </c>
      <c r="H276" s="143">
        <f t="shared" si="123"/>
        <v>94.586547071268015</v>
      </c>
      <c r="I276" s="143">
        <f t="shared" si="124"/>
        <v>92.500079121166522</v>
      </c>
    </row>
    <row r="277" spans="1:9" ht="15" customHeight="1" x14ac:dyDescent="0.2">
      <c r="A277" s="154"/>
      <c r="B277" s="128"/>
      <c r="C277" s="64"/>
      <c r="D277" s="42"/>
      <c r="E277" s="42"/>
      <c r="F277" s="6"/>
    </row>
    <row r="278" spans="1:9" ht="15" customHeight="1" x14ac:dyDescent="0.2">
      <c r="A278" s="154"/>
      <c r="B278" s="40" t="s">
        <v>10</v>
      </c>
      <c r="C278" s="4"/>
      <c r="D278" s="5" t="s">
        <v>410</v>
      </c>
      <c r="E278" s="5"/>
      <c r="F278" s="6">
        <v>799</v>
      </c>
      <c r="G278" s="143">
        <f t="shared" ref="G278:G285" si="125">F278*0.71</f>
        <v>567.29</v>
      </c>
      <c r="H278" s="143">
        <f t="shared" ref="H278:H285" si="126">F278*0.68</f>
        <v>543.32000000000005</v>
      </c>
      <c r="I278" s="143">
        <f t="shared" ref="I278:I285" si="127">F278*0.665</f>
        <v>531.33500000000004</v>
      </c>
    </row>
    <row r="279" spans="1:9" ht="15" customHeight="1" x14ac:dyDescent="0.2">
      <c r="A279" s="154"/>
      <c r="B279" s="40" t="s">
        <v>13</v>
      </c>
      <c r="C279" s="4"/>
      <c r="D279" s="5" t="s">
        <v>813</v>
      </c>
      <c r="E279" s="5"/>
      <c r="F279" s="6">
        <v>1470</v>
      </c>
      <c r="G279" s="143">
        <f t="shared" si="125"/>
        <v>1043.7</v>
      </c>
      <c r="H279" s="143">
        <f t="shared" si="126"/>
        <v>999.6</v>
      </c>
      <c r="I279" s="143">
        <f t="shared" si="127"/>
        <v>977.55000000000007</v>
      </c>
    </row>
    <row r="280" spans="1:9" ht="15" customHeight="1" x14ac:dyDescent="0.2">
      <c r="A280" s="154"/>
      <c r="B280" s="40" t="s">
        <v>11</v>
      </c>
      <c r="C280" s="4"/>
      <c r="D280" s="5" t="s">
        <v>409</v>
      </c>
      <c r="E280" s="5"/>
      <c r="F280" s="6">
        <v>903</v>
      </c>
      <c r="G280" s="143">
        <f t="shared" si="125"/>
        <v>641.13</v>
      </c>
      <c r="H280" s="143">
        <f t="shared" si="126"/>
        <v>614.04000000000008</v>
      </c>
      <c r="I280" s="143">
        <f t="shared" si="127"/>
        <v>600.495</v>
      </c>
    </row>
    <row r="281" spans="1:9" ht="15" customHeight="1" x14ac:dyDescent="0.2">
      <c r="A281" s="154"/>
      <c r="B281" s="40" t="s">
        <v>12</v>
      </c>
      <c r="C281" s="4"/>
      <c r="D281" s="5" t="s">
        <v>408</v>
      </c>
      <c r="E281" s="5"/>
      <c r="F281" s="6">
        <v>1013</v>
      </c>
      <c r="G281" s="143">
        <f t="shared" si="125"/>
        <v>719.23</v>
      </c>
      <c r="H281" s="143">
        <f t="shared" si="126"/>
        <v>688.84</v>
      </c>
      <c r="I281" s="143">
        <f t="shared" si="127"/>
        <v>673.64499999999998</v>
      </c>
    </row>
    <row r="282" spans="1:9" ht="15" customHeight="1" x14ac:dyDescent="0.2">
      <c r="A282" s="154"/>
      <c r="B282" s="41" t="s">
        <v>54</v>
      </c>
      <c r="C282" s="49"/>
      <c r="D282" s="42" t="s">
        <v>404</v>
      </c>
      <c r="E282" s="42"/>
      <c r="F282" s="6">
        <v>1430</v>
      </c>
      <c r="G282" s="143">
        <f t="shared" si="125"/>
        <v>1015.3</v>
      </c>
      <c r="H282" s="143">
        <f t="shared" si="126"/>
        <v>972.40000000000009</v>
      </c>
      <c r="I282" s="143">
        <f t="shared" si="127"/>
        <v>950.95</v>
      </c>
    </row>
    <row r="283" spans="1:9" ht="15" customHeight="1" x14ac:dyDescent="0.2">
      <c r="A283" s="154"/>
      <c r="B283" s="40" t="s">
        <v>14</v>
      </c>
      <c r="C283" s="4"/>
      <c r="D283" s="5" t="s">
        <v>407</v>
      </c>
      <c r="E283" s="5"/>
      <c r="F283" s="6">
        <v>2031</v>
      </c>
      <c r="G283" s="143">
        <f t="shared" si="125"/>
        <v>1442.01</v>
      </c>
      <c r="H283" s="143">
        <f t="shared" si="126"/>
        <v>1381.0800000000002</v>
      </c>
      <c r="I283" s="143">
        <f t="shared" si="127"/>
        <v>1350.615</v>
      </c>
    </row>
    <row r="284" spans="1:9" ht="15" customHeight="1" x14ac:dyDescent="0.2">
      <c r="A284" s="154"/>
      <c r="B284" s="40" t="s">
        <v>15</v>
      </c>
      <c r="C284" s="4"/>
      <c r="D284" s="5" t="s">
        <v>405</v>
      </c>
      <c r="E284" s="5"/>
      <c r="F284" s="6">
        <v>2075</v>
      </c>
      <c r="G284" s="143">
        <f t="shared" si="125"/>
        <v>1473.25</v>
      </c>
      <c r="H284" s="143">
        <f t="shared" si="126"/>
        <v>1411</v>
      </c>
      <c r="I284" s="143">
        <f t="shared" si="127"/>
        <v>1379.875</v>
      </c>
    </row>
    <row r="285" spans="1:9" ht="15" customHeight="1" x14ac:dyDescent="0.2">
      <c r="A285" s="154"/>
      <c r="B285" s="41" t="s">
        <v>16</v>
      </c>
      <c r="C285" s="49"/>
      <c r="D285" s="42" t="s">
        <v>406</v>
      </c>
      <c r="E285" s="42"/>
      <c r="F285" s="6">
        <v>7747</v>
      </c>
      <c r="G285" s="143">
        <f t="shared" si="125"/>
        <v>5500.37</v>
      </c>
      <c r="H285" s="143">
        <f t="shared" si="126"/>
        <v>5267.96</v>
      </c>
      <c r="I285" s="143">
        <f t="shared" si="127"/>
        <v>5151.7550000000001</v>
      </c>
    </row>
    <row r="286" spans="1:9" ht="15" customHeight="1" x14ac:dyDescent="0.2">
      <c r="A286" s="154"/>
      <c r="B286" s="1"/>
      <c r="C286" s="70"/>
      <c r="D286" s="20"/>
      <c r="E286" s="20"/>
      <c r="F286" s="48"/>
    </row>
    <row r="287" spans="1:9" ht="15" customHeight="1" x14ac:dyDescent="0.2">
      <c r="A287" s="154"/>
      <c r="B287" s="1"/>
      <c r="C287" s="70"/>
      <c r="D287" s="20"/>
      <c r="E287" s="20"/>
      <c r="F287" s="7"/>
    </row>
    <row r="288" spans="1:9" ht="15" customHeight="1" x14ac:dyDescent="0.2">
      <c r="A288" s="154"/>
      <c r="B288" s="1"/>
      <c r="C288" s="70"/>
      <c r="D288" s="20"/>
      <c r="E288" s="20"/>
      <c r="F288" s="7"/>
    </row>
    <row r="289" spans="1:9" ht="15" customHeight="1" x14ac:dyDescent="0.2">
      <c r="A289" s="154"/>
      <c r="B289" s="1"/>
      <c r="C289" s="70"/>
      <c r="D289" s="20"/>
      <c r="E289" s="20"/>
      <c r="F289" s="7"/>
    </row>
    <row r="290" spans="1:9" ht="15" customHeight="1" x14ac:dyDescent="0.2">
      <c r="A290" s="154"/>
      <c r="B290" s="1"/>
      <c r="C290" s="70"/>
      <c r="D290" s="20"/>
      <c r="E290" s="20"/>
      <c r="F290" s="7"/>
    </row>
    <row r="291" spans="1:9" ht="15" customHeight="1" x14ac:dyDescent="0.2">
      <c r="A291" s="154"/>
      <c r="B291" s="1"/>
      <c r="C291" s="70"/>
      <c r="D291" s="20"/>
      <c r="E291" s="20"/>
      <c r="F291" s="7"/>
    </row>
    <row r="292" spans="1:9" ht="15" customHeight="1" x14ac:dyDescent="0.2">
      <c r="A292" s="154"/>
      <c r="B292" s="1"/>
      <c r="C292" s="70"/>
      <c r="D292" s="20"/>
      <c r="E292" s="20"/>
      <c r="F292" s="7"/>
    </row>
    <row r="293" spans="1:9" ht="15" customHeight="1" x14ac:dyDescent="0.2">
      <c r="A293" s="154"/>
      <c r="B293" s="1"/>
      <c r="C293" s="70"/>
      <c r="D293" s="20"/>
      <c r="E293" s="20"/>
      <c r="F293" s="7"/>
    </row>
    <row r="294" spans="1:9" ht="15" customHeight="1" x14ac:dyDescent="0.2">
      <c r="A294" s="154"/>
      <c r="B294" s="1"/>
      <c r="C294" s="70"/>
      <c r="D294" s="20"/>
      <c r="E294" s="20"/>
      <c r="F294" s="7"/>
    </row>
    <row r="295" spans="1:9" ht="15" customHeight="1" x14ac:dyDescent="0.2">
      <c r="A295" s="154"/>
      <c r="B295" s="1"/>
      <c r="C295" s="70"/>
      <c r="D295" s="20"/>
      <c r="E295" s="20"/>
      <c r="F295" s="7"/>
    </row>
    <row r="296" spans="1:9" ht="15" customHeight="1" x14ac:dyDescent="0.2">
      <c r="A296" s="154"/>
      <c r="B296" s="1"/>
      <c r="C296" s="70"/>
      <c r="D296" s="20"/>
      <c r="E296" s="20"/>
      <c r="F296" s="7"/>
    </row>
    <row r="297" spans="1:9" ht="15" customHeight="1" x14ac:dyDescent="0.2">
      <c r="A297" s="154"/>
      <c r="B297" s="1"/>
      <c r="C297" s="70"/>
      <c r="D297" s="20"/>
      <c r="E297" s="20"/>
      <c r="F297" s="7"/>
    </row>
    <row r="298" spans="1:9" s="17" customFormat="1" ht="15" customHeight="1" x14ac:dyDescent="0.2">
      <c r="A298" s="166"/>
      <c r="B298" s="179" t="s">
        <v>290</v>
      </c>
      <c r="C298" s="179"/>
      <c r="D298" s="179"/>
      <c r="E298" s="179"/>
      <c r="F298" s="179"/>
      <c r="G298" s="179"/>
      <c r="H298" s="179"/>
      <c r="I298" s="179"/>
    </row>
    <row r="299" spans="1:9" ht="30" customHeight="1" x14ac:dyDescent="0.2">
      <c r="A299" s="154"/>
      <c r="B299" s="12" t="s">
        <v>55</v>
      </c>
      <c r="C299" s="13"/>
      <c r="D299" s="14" t="s">
        <v>281</v>
      </c>
      <c r="E299" s="14"/>
      <c r="F299" s="2" t="s">
        <v>1052</v>
      </c>
      <c r="G299" s="144" t="s">
        <v>1054</v>
      </c>
      <c r="H299" s="144" t="s">
        <v>1055</v>
      </c>
      <c r="I299" s="145" t="s">
        <v>1056</v>
      </c>
    </row>
    <row r="300" spans="1:9" s="36" customFormat="1" ht="15" customHeight="1" x14ac:dyDescent="0.2">
      <c r="A300" s="153"/>
      <c r="B300" s="31" t="s">
        <v>211</v>
      </c>
      <c r="C300" s="37"/>
      <c r="D300" s="76"/>
      <c r="E300" s="76"/>
      <c r="F300" s="50"/>
    </row>
    <row r="301" spans="1:9" ht="15" customHeight="1" x14ac:dyDescent="0.2">
      <c r="A301" s="154"/>
      <c r="B301" s="24">
        <v>35072000</v>
      </c>
      <c r="C301" s="77"/>
      <c r="D301" s="5" t="s">
        <v>200</v>
      </c>
      <c r="E301" s="5"/>
      <c r="F301" s="6">
        <v>42168.489111822164</v>
      </c>
      <c r="G301" s="143">
        <f t="shared" ref="G301:G302" si="128">F301*0.71</f>
        <v>29939.627269393735</v>
      </c>
      <c r="H301" s="143">
        <f t="shared" ref="H301:H302" si="129">F301*0.68</f>
        <v>28674.572596039074</v>
      </c>
      <c r="I301" s="143">
        <f t="shared" ref="I301:I302" si="130">F301*0.665</f>
        <v>28042.045259361741</v>
      </c>
    </row>
    <row r="302" spans="1:9" ht="15" customHeight="1" x14ac:dyDescent="0.2">
      <c r="A302" s="154"/>
      <c r="B302" s="128">
        <v>35073000</v>
      </c>
      <c r="C302" s="9"/>
      <c r="D302" s="42" t="s">
        <v>201</v>
      </c>
      <c r="E302" s="42"/>
      <c r="F302" s="6">
        <v>43645.148998882207</v>
      </c>
      <c r="G302" s="143">
        <f t="shared" si="128"/>
        <v>30988.055789206366</v>
      </c>
      <c r="H302" s="143">
        <f t="shared" si="129"/>
        <v>29678.701319239903</v>
      </c>
      <c r="I302" s="143">
        <f t="shared" si="130"/>
        <v>29024.024084256667</v>
      </c>
    </row>
    <row r="303" spans="1:9" ht="15" customHeight="1" x14ac:dyDescent="0.2">
      <c r="A303" s="154"/>
      <c r="B303" s="1"/>
      <c r="C303" s="11"/>
      <c r="D303" s="20"/>
      <c r="E303" s="20"/>
      <c r="F303" s="7"/>
    </row>
    <row r="304" spans="1:9" ht="15" customHeight="1" x14ac:dyDescent="0.2">
      <c r="A304" s="154"/>
      <c r="B304" s="24">
        <v>35040000</v>
      </c>
      <c r="C304" s="77"/>
      <c r="D304" s="5" t="s">
        <v>202</v>
      </c>
      <c r="E304" s="5"/>
      <c r="F304" s="6">
        <v>59575.894982049613</v>
      </c>
      <c r="G304" s="143">
        <f t="shared" ref="G304:G306" si="131">F304*0.71</f>
        <v>42298.885437255223</v>
      </c>
      <c r="H304" s="143">
        <f t="shared" ref="H304:H306" si="132">F304*0.68</f>
        <v>40511.608587793737</v>
      </c>
      <c r="I304" s="143">
        <f t="shared" ref="I304:I306" si="133">F304*0.665</f>
        <v>39617.970163062993</v>
      </c>
    </row>
    <row r="305" spans="1:9" ht="15" customHeight="1" x14ac:dyDescent="0.2">
      <c r="A305" s="154"/>
      <c r="B305" s="24">
        <v>35041000</v>
      </c>
      <c r="C305" s="77"/>
      <c r="D305" s="5" t="s">
        <v>203</v>
      </c>
      <c r="E305" s="5"/>
      <c r="F305" s="6">
        <v>63954.036031347008</v>
      </c>
      <c r="G305" s="143">
        <f t="shared" si="131"/>
        <v>45407.365582256374</v>
      </c>
      <c r="H305" s="143">
        <f t="shared" si="132"/>
        <v>43488.744501315967</v>
      </c>
      <c r="I305" s="143">
        <f t="shared" si="133"/>
        <v>42529.433960845759</v>
      </c>
    </row>
    <row r="306" spans="1:9" ht="15" customHeight="1" x14ac:dyDescent="0.2">
      <c r="A306" s="154"/>
      <c r="B306" s="128">
        <v>35042000</v>
      </c>
      <c r="C306" s="9"/>
      <c r="D306" s="42" t="s">
        <v>204</v>
      </c>
      <c r="E306" s="42"/>
      <c r="F306" s="6">
        <v>68332.177080644426</v>
      </c>
      <c r="G306" s="143">
        <f t="shared" si="131"/>
        <v>48515.84572725754</v>
      </c>
      <c r="H306" s="143">
        <f t="shared" si="132"/>
        <v>46465.880414838211</v>
      </c>
      <c r="I306" s="143">
        <f t="shared" si="133"/>
        <v>45440.897758628547</v>
      </c>
    </row>
    <row r="307" spans="1:9" ht="15" customHeight="1" x14ac:dyDescent="0.2">
      <c r="A307" s="154"/>
      <c r="B307" s="1"/>
      <c r="C307" s="11"/>
      <c r="D307" s="20"/>
      <c r="E307" s="20"/>
      <c r="F307" s="7"/>
    </row>
    <row r="308" spans="1:9" ht="15" customHeight="1" x14ac:dyDescent="0.2">
      <c r="A308" s="154"/>
      <c r="B308" s="24">
        <v>35050000</v>
      </c>
      <c r="C308" s="77"/>
      <c r="D308" s="5" t="s">
        <v>206</v>
      </c>
      <c r="E308" s="5"/>
      <c r="F308" s="6">
        <v>70232.728702585708</v>
      </c>
      <c r="G308" s="143">
        <f t="shared" ref="G308:G314" si="134">F308*0.71</f>
        <v>49865.237378835853</v>
      </c>
      <c r="H308" s="143">
        <f t="shared" ref="H308:H314" si="135">F308*0.68</f>
        <v>47758.255517758284</v>
      </c>
      <c r="I308" s="143">
        <f t="shared" ref="I308:I314" si="136">F308*0.665</f>
        <v>46704.764587219499</v>
      </c>
    </row>
    <row r="309" spans="1:9" ht="15" customHeight="1" x14ac:dyDescent="0.2">
      <c r="A309" s="154"/>
      <c r="B309" s="24">
        <v>35051000</v>
      </c>
      <c r="C309" s="77"/>
      <c r="D309" s="5" t="s">
        <v>205</v>
      </c>
      <c r="E309" s="5"/>
      <c r="F309" s="6">
        <v>80642.26050651542</v>
      </c>
      <c r="G309" s="143">
        <f t="shared" si="134"/>
        <v>57256.004959625949</v>
      </c>
      <c r="H309" s="143">
        <f t="shared" si="135"/>
        <v>54836.737144430488</v>
      </c>
      <c r="I309" s="143">
        <f t="shared" si="136"/>
        <v>53627.103236832758</v>
      </c>
    </row>
    <row r="310" spans="1:9" ht="15" customHeight="1" x14ac:dyDescent="0.2">
      <c r="A310" s="154"/>
      <c r="B310" s="128">
        <v>35052000</v>
      </c>
      <c r="C310" s="9"/>
      <c r="D310" s="42" t="s">
        <v>207</v>
      </c>
      <c r="E310" s="42"/>
      <c r="F310" s="6">
        <v>85145.491300078458</v>
      </c>
      <c r="G310" s="143">
        <f t="shared" si="134"/>
        <v>60453.298823055702</v>
      </c>
      <c r="H310" s="143">
        <f t="shared" si="135"/>
        <v>57898.934084053355</v>
      </c>
      <c r="I310" s="143">
        <f t="shared" si="136"/>
        <v>56621.751714552178</v>
      </c>
    </row>
    <row r="311" spans="1:9" ht="15" customHeight="1" x14ac:dyDescent="0.2">
      <c r="A311" s="154"/>
      <c r="B311" s="1"/>
      <c r="C311" s="11"/>
      <c r="D311" s="20"/>
      <c r="E311" s="20"/>
      <c r="F311" s="7"/>
      <c r="G311" s="143"/>
      <c r="H311" s="143"/>
      <c r="I311" s="143"/>
    </row>
    <row r="312" spans="1:9" ht="15" customHeight="1" x14ac:dyDescent="0.2">
      <c r="A312" s="154"/>
      <c r="B312" s="24">
        <v>35060000</v>
      </c>
      <c r="C312" s="77"/>
      <c r="D312" s="5" t="s">
        <v>208</v>
      </c>
      <c r="E312" s="5"/>
      <c r="F312" s="6">
        <v>75636.300970775177</v>
      </c>
      <c r="G312" s="143">
        <f t="shared" si="134"/>
        <v>53701.773689250374</v>
      </c>
      <c r="H312" s="143">
        <f t="shared" si="135"/>
        <v>51432.684660127125</v>
      </c>
      <c r="I312" s="143">
        <f t="shared" si="136"/>
        <v>50298.140145565492</v>
      </c>
    </row>
    <row r="313" spans="1:9" ht="15" customHeight="1" x14ac:dyDescent="0.2">
      <c r="A313" s="154"/>
      <c r="B313" s="24">
        <v>35061000</v>
      </c>
      <c r="C313" s="77"/>
      <c r="D313" s="5" t="s">
        <v>209</v>
      </c>
      <c r="E313" s="5"/>
      <c r="F313" s="6">
        <v>86786.215104093135</v>
      </c>
      <c r="G313" s="143">
        <f t="shared" si="134"/>
        <v>61618.212723906123</v>
      </c>
      <c r="H313" s="143">
        <f t="shared" si="135"/>
        <v>59014.626270783338</v>
      </c>
      <c r="I313" s="143">
        <f t="shared" si="136"/>
        <v>57712.833044221938</v>
      </c>
    </row>
    <row r="314" spans="1:9" ht="15" customHeight="1" x14ac:dyDescent="0.2">
      <c r="A314" s="154"/>
      <c r="B314" s="128">
        <v>35062000</v>
      </c>
      <c r="C314" s="9"/>
      <c r="D314" s="42" t="s">
        <v>210</v>
      </c>
      <c r="E314" s="42"/>
      <c r="F314" s="6">
        <v>91289.445897656187</v>
      </c>
      <c r="G314" s="143">
        <f t="shared" si="134"/>
        <v>64815.506587335891</v>
      </c>
      <c r="H314" s="143">
        <f t="shared" si="135"/>
        <v>62076.823210406212</v>
      </c>
      <c r="I314" s="143">
        <f t="shared" si="136"/>
        <v>60707.481521941365</v>
      </c>
    </row>
    <row r="315" spans="1:9" ht="15" customHeight="1" x14ac:dyDescent="0.2">
      <c r="A315" s="154"/>
      <c r="B315" s="1"/>
      <c r="C315" s="11"/>
      <c r="D315" s="22"/>
      <c r="E315" s="22"/>
      <c r="F315" s="7"/>
    </row>
    <row r="316" spans="1:9" s="36" customFormat="1" ht="15" customHeight="1" x14ac:dyDescent="0.2">
      <c r="A316" s="153"/>
      <c r="B316" s="78"/>
      <c r="C316" s="79"/>
      <c r="D316" s="73" t="s">
        <v>1050</v>
      </c>
      <c r="E316" s="73"/>
      <c r="F316" s="80"/>
    </row>
    <row r="317" spans="1:9" ht="15" customHeight="1" x14ac:dyDescent="0.2">
      <c r="A317" s="154"/>
      <c r="B317" s="78">
        <v>35000304</v>
      </c>
      <c r="C317" s="79"/>
      <c r="D317" s="81" t="s">
        <v>319</v>
      </c>
      <c r="E317" s="81"/>
      <c r="F317" s="82"/>
    </row>
    <row r="318" spans="1:9" ht="15" customHeight="1" x14ac:dyDescent="0.2">
      <c r="A318" s="154"/>
      <c r="B318" s="78">
        <v>35000301</v>
      </c>
      <c r="C318" s="79"/>
      <c r="D318" s="20" t="s">
        <v>412</v>
      </c>
      <c r="E318" s="81"/>
      <c r="F318" s="82"/>
    </row>
    <row r="319" spans="1:9" ht="15" customHeight="1" x14ac:dyDescent="0.2">
      <c r="A319" s="154"/>
      <c r="B319" s="78">
        <v>39225983</v>
      </c>
      <c r="C319" s="79"/>
      <c r="D319" s="20" t="s">
        <v>213</v>
      </c>
      <c r="E319" s="81"/>
      <c r="F319" s="82"/>
    </row>
    <row r="320" spans="1:9" ht="15" customHeight="1" x14ac:dyDescent="0.2">
      <c r="A320" s="154"/>
      <c r="B320" s="78">
        <v>35000306</v>
      </c>
      <c r="C320" s="79"/>
      <c r="D320" s="81" t="s">
        <v>221</v>
      </c>
      <c r="E320" s="81"/>
      <c r="F320" s="82"/>
    </row>
    <row r="321" spans="1:9" ht="15" customHeight="1" x14ac:dyDescent="0.2">
      <c r="A321" s="154"/>
      <c r="B321" s="78">
        <v>37003909</v>
      </c>
      <c r="C321" s="79"/>
      <c r="D321" s="81" t="s">
        <v>222</v>
      </c>
      <c r="E321" s="81"/>
      <c r="F321" s="82"/>
    </row>
    <row r="322" spans="1:9" ht="15" customHeight="1" x14ac:dyDescent="0.2">
      <c r="A322" s="154"/>
      <c r="B322" s="78">
        <v>37003916</v>
      </c>
      <c r="C322" s="79"/>
      <c r="D322" s="81" t="s">
        <v>220</v>
      </c>
      <c r="E322" s="81"/>
      <c r="F322" s="82"/>
    </row>
    <row r="323" spans="1:9" ht="15" customHeight="1" x14ac:dyDescent="0.2">
      <c r="A323" s="154"/>
      <c r="B323" s="78">
        <v>35099012</v>
      </c>
      <c r="C323" s="79"/>
      <c r="D323" s="81" t="s">
        <v>1049</v>
      </c>
      <c r="E323" s="81"/>
      <c r="F323" s="82"/>
    </row>
    <row r="324" spans="1:9" ht="15" customHeight="1" x14ac:dyDescent="0.2">
      <c r="A324" s="154"/>
      <c r="B324" s="78"/>
      <c r="C324" s="79"/>
      <c r="D324" s="73"/>
      <c r="E324" s="73"/>
      <c r="F324" s="82"/>
    </row>
    <row r="325" spans="1:9" s="36" customFormat="1" ht="15" customHeight="1" x14ac:dyDescent="0.2">
      <c r="A325" s="153"/>
      <c r="B325" s="78"/>
      <c r="C325" s="79"/>
      <c r="D325" s="73" t="s">
        <v>1051</v>
      </c>
      <c r="E325" s="73"/>
      <c r="F325" s="80"/>
    </row>
    <row r="326" spans="1:9" ht="15" customHeight="1" x14ac:dyDescent="0.2">
      <c r="A326" s="154"/>
      <c r="B326" s="78">
        <v>39225988</v>
      </c>
      <c r="C326" s="79"/>
      <c r="D326" s="81" t="s">
        <v>320</v>
      </c>
      <c r="E326" s="81"/>
      <c r="F326" s="82"/>
    </row>
    <row r="327" spans="1:9" ht="15" customHeight="1" x14ac:dyDescent="0.2">
      <c r="A327" s="154"/>
      <c r="B327" s="78">
        <v>39225983</v>
      </c>
      <c r="C327" s="79"/>
      <c r="D327" s="20" t="s">
        <v>213</v>
      </c>
      <c r="E327" s="81"/>
      <c r="F327" s="82"/>
    </row>
    <row r="328" spans="1:9" ht="15" customHeight="1" x14ac:dyDescent="0.2">
      <c r="A328" s="154"/>
      <c r="B328" s="78">
        <v>35000306</v>
      </c>
      <c r="C328" s="79"/>
      <c r="D328" s="81" t="s">
        <v>221</v>
      </c>
      <c r="E328" s="81"/>
      <c r="F328" s="82"/>
    </row>
    <row r="329" spans="1:9" ht="15" customHeight="1" x14ac:dyDescent="0.2">
      <c r="A329" s="154"/>
      <c r="B329" s="78">
        <v>37003909</v>
      </c>
      <c r="C329" s="79"/>
      <c r="D329" s="81" t="s">
        <v>222</v>
      </c>
      <c r="E329" s="81"/>
      <c r="F329" s="82"/>
    </row>
    <row r="330" spans="1:9" ht="15" customHeight="1" x14ac:dyDescent="0.2">
      <c r="A330" s="154"/>
      <c r="B330" s="78">
        <v>37003916</v>
      </c>
      <c r="C330" s="79"/>
      <c r="D330" s="81" t="s">
        <v>220</v>
      </c>
      <c r="E330" s="81"/>
      <c r="F330" s="82"/>
    </row>
    <row r="331" spans="1:9" ht="15" customHeight="1" x14ac:dyDescent="0.2">
      <c r="A331" s="154"/>
      <c r="B331" s="78">
        <v>35099014</v>
      </c>
      <c r="C331" s="79"/>
      <c r="D331" s="81" t="s">
        <v>1049</v>
      </c>
      <c r="E331" s="81"/>
      <c r="F331" s="82"/>
    </row>
    <row r="332" spans="1:9" ht="15" customHeight="1" x14ac:dyDescent="0.2">
      <c r="A332" s="154"/>
      <c r="C332" s="36"/>
      <c r="D332" s="22"/>
      <c r="E332" s="22"/>
      <c r="F332" s="7"/>
    </row>
    <row r="333" spans="1:9" s="17" customFormat="1" ht="15" customHeight="1" x14ac:dyDescent="0.2">
      <c r="A333" s="166"/>
      <c r="B333" s="83"/>
      <c r="C333" s="84"/>
      <c r="D333" s="18" t="s">
        <v>786</v>
      </c>
      <c r="E333" s="18"/>
      <c r="F333" s="85"/>
      <c r="G333" s="155"/>
      <c r="H333" s="155"/>
      <c r="I333" s="155"/>
    </row>
    <row r="334" spans="1:9" ht="30" customHeight="1" x14ac:dyDescent="0.2">
      <c r="A334" s="154"/>
      <c r="B334" s="12" t="s">
        <v>55</v>
      </c>
      <c r="C334" s="13"/>
      <c r="D334" s="14" t="s">
        <v>281</v>
      </c>
      <c r="E334" s="14"/>
      <c r="F334" s="2" t="s">
        <v>1052</v>
      </c>
      <c r="G334" s="144" t="s">
        <v>1054</v>
      </c>
      <c r="H334" s="144" t="s">
        <v>1055</v>
      </c>
      <c r="I334" s="145" t="s">
        <v>1056</v>
      </c>
    </row>
    <row r="335" spans="1:9" ht="15" customHeight="1" x14ac:dyDescent="0.2">
      <c r="A335" s="154"/>
      <c r="C335" s="36"/>
      <c r="D335" s="22" t="s">
        <v>214</v>
      </c>
      <c r="E335" s="22"/>
      <c r="F335" s="86"/>
    </row>
    <row r="336" spans="1:9" ht="15" customHeight="1" x14ac:dyDescent="0.2">
      <c r="A336" s="154"/>
      <c r="B336" s="24">
        <v>33003915</v>
      </c>
      <c r="C336" s="77"/>
      <c r="D336" s="5" t="s">
        <v>789</v>
      </c>
      <c r="E336" s="5"/>
      <c r="F336" s="6">
        <v>1427.7834815706001</v>
      </c>
      <c r="G336" s="143">
        <f t="shared" ref="G336:G340" si="137">F336*0.71</f>
        <v>1013.7262719151261</v>
      </c>
      <c r="H336" s="143">
        <f t="shared" ref="H336:H340" si="138">F336*0.68</f>
        <v>970.89276746800817</v>
      </c>
      <c r="I336" s="143">
        <f t="shared" ref="I336:I340" si="139">F336*0.665</f>
        <v>949.47601524444906</v>
      </c>
    </row>
    <row r="337" spans="1:9" ht="15" customHeight="1" x14ac:dyDescent="0.2">
      <c r="A337" s="154"/>
      <c r="B337" s="24">
        <v>35000304</v>
      </c>
      <c r="C337" s="77"/>
      <c r="D337" s="5" t="s">
        <v>411</v>
      </c>
      <c r="E337" s="5"/>
      <c r="F337" s="60">
        <v>451.73647497825021</v>
      </c>
      <c r="G337" s="143">
        <f t="shared" si="137"/>
        <v>320.73289723455764</v>
      </c>
      <c r="H337" s="143">
        <f t="shared" si="138"/>
        <v>307.18080298521016</v>
      </c>
      <c r="I337" s="143">
        <f t="shared" si="139"/>
        <v>300.4047558605364</v>
      </c>
    </row>
    <row r="338" spans="1:9" ht="15" customHeight="1" x14ac:dyDescent="0.2">
      <c r="A338" s="154"/>
      <c r="B338" s="24">
        <v>35000301</v>
      </c>
      <c r="C338" s="77"/>
      <c r="D338" s="5" t="s">
        <v>412</v>
      </c>
      <c r="E338" s="5"/>
      <c r="F338" s="60">
        <v>451.73647497825021</v>
      </c>
      <c r="G338" s="143">
        <f t="shared" si="137"/>
        <v>320.73289723455764</v>
      </c>
      <c r="H338" s="143">
        <f t="shared" si="138"/>
        <v>307.18080298521016</v>
      </c>
      <c r="I338" s="143">
        <f t="shared" si="139"/>
        <v>300.4047558605364</v>
      </c>
    </row>
    <row r="339" spans="1:9" ht="15" customHeight="1" x14ac:dyDescent="0.2">
      <c r="A339" s="154"/>
      <c r="B339" s="24">
        <v>30003100</v>
      </c>
      <c r="C339" s="77"/>
      <c r="D339" s="5" t="s">
        <v>413</v>
      </c>
      <c r="E339" s="5"/>
      <c r="F339" s="60">
        <v>451.73647497825021</v>
      </c>
      <c r="G339" s="143">
        <f t="shared" si="137"/>
        <v>320.73289723455764</v>
      </c>
      <c r="H339" s="143">
        <f t="shared" si="138"/>
        <v>307.18080298521016</v>
      </c>
      <c r="I339" s="143">
        <f t="shared" si="139"/>
        <v>300.4047558605364</v>
      </c>
    </row>
    <row r="340" spans="1:9" ht="15" customHeight="1" x14ac:dyDescent="0.2">
      <c r="A340" s="154"/>
      <c r="B340" s="128">
        <v>35099012</v>
      </c>
      <c r="C340" s="9"/>
      <c r="D340" s="42" t="s">
        <v>223</v>
      </c>
      <c r="E340" s="42"/>
      <c r="F340" s="6">
        <v>549.48928595715006</v>
      </c>
      <c r="G340" s="143">
        <f t="shared" si="137"/>
        <v>390.13739302957651</v>
      </c>
      <c r="H340" s="143">
        <f t="shared" si="138"/>
        <v>373.65271445086205</v>
      </c>
      <c r="I340" s="143">
        <f t="shared" si="139"/>
        <v>365.41037516150482</v>
      </c>
    </row>
    <row r="341" spans="1:9" ht="15" customHeight="1" x14ac:dyDescent="0.2">
      <c r="A341" s="154"/>
      <c r="B341" s="1"/>
      <c r="C341" s="11"/>
      <c r="D341" s="20"/>
      <c r="E341" s="20"/>
      <c r="F341" s="7"/>
    </row>
    <row r="342" spans="1:9" ht="15" customHeight="1" x14ac:dyDescent="0.2">
      <c r="A342" s="154"/>
      <c r="B342" s="1"/>
      <c r="C342" s="11"/>
      <c r="D342" s="22" t="s">
        <v>212</v>
      </c>
      <c r="E342" s="22"/>
      <c r="F342" s="7"/>
    </row>
    <row r="343" spans="1:9" ht="15" customHeight="1" x14ac:dyDescent="0.2">
      <c r="A343" s="154"/>
      <c r="B343" s="24">
        <v>35000950</v>
      </c>
      <c r="C343" s="77"/>
      <c r="D343" s="5" t="s">
        <v>557</v>
      </c>
      <c r="E343" s="5"/>
      <c r="F343" s="6">
        <v>2545.6355399336408</v>
      </c>
      <c r="G343" s="143">
        <f t="shared" ref="G343:G350" si="140">F343*0.71</f>
        <v>1807.4012333528849</v>
      </c>
      <c r="H343" s="143">
        <f t="shared" ref="H343:H350" si="141">F343*0.68</f>
        <v>1731.0321671548759</v>
      </c>
      <c r="I343" s="143">
        <f t="shared" ref="I343:I350" si="142">F343*0.665</f>
        <v>1692.8476340558711</v>
      </c>
    </row>
    <row r="344" spans="1:9" ht="15" customHeight="1" x14ac:dyDescent="0.2">
      <c r="A344" s="154"/>
      <c r="B344" s="24" t="s">
        <v>215</v>
      </c>
      <c r="C344" s="77"/>
      <c r="D344" s="5" t="s">
        <v>280</v>
      </c>
      <c r="E344" s="5"/>
      <c r="F344" s="6">
        <v>3712.5755899570809</v>
      </c>
      <c r="G344" s="143">
        <f t="shared" si="140"/>
        <v>2635.9286688695274</v>
      </c>
      <c r="H344" s="143">
        <f t="shared" si="141"/>
        <v>2524.5514011708151</v>
      </c>
      <c r="I344" s="143">
        <f t="shared" si="142"/>
        <v>2468.8627673214587</v>
      </c>
    </row>
    <row r="345" spans="1:9" ht="15" customHeight="1" x14ac:dyDescent="0.2">
      <c r="A345" s="154"/>
      <c r="B345" s="24" t="s">
        <v>216</v>
      </c>
      <c r="C345" s="77"/>
      <c r="D345" s="5" t="s">
        <v>63</v>
      </c>
      <c r="E345" s="5"/>
      <c r="F345" s="6">
        <v>1247.1137840700003</v>
      </c>
      <c r="G345" s="143">
        <f t="shared" si="140"/>
        <v>885.45078668970018</v>
      </c>
      <c r="H345" s="143">
        <f t="shared" si="141"/>
        <v>848.03737316760021</v>
      </c>
      <c r="I345" s="143">
        <f t="shared" si="142"/>
        <v>829.33066640655022</v>
      </c>
    </row>
    <row r="346" spans="1:9" ht="15" customHeight="1" x14ac:dyDescent="0.2">
      <c r="A346" s="154"/>
      <c r="B346" s="128" t="s">
        <v>217</v>
      </c>
      <c r="C346" s="9"/>
      <c r="D346" s="42" t="s">
        <v>218</v>
      </c>
      <c r="E346" s="42"/>
      <c r="F346" s="6">
        <v>1732.5173527200006</v>
      </c>
      <c r="G346" s="143">
        <f t="shared" si="140"/>
        <v>1230.0873204312004</v>
      </c>
      <c r="H346" s="143">
        <f t="shared" si="141"/>
        <v>1178.1117998496006</v>
      </c>
      <c r="I346" s="143">
        <f t="shared" si="142"/>
        <v>1152.1240395588004</v>
      </c>
    </row>
    <row r="347" spans="1:9" ht="15" customHeight="1" x14ac:dyDescent="0.2">
      <c r="A347" s="154"/>
      <c r="B347" s="24" t="s">
        <v>503</v>
      </c>
      <c r="C347" s="77"/>
      <c r="D347" s="5" t="s">
        <v>485</v>
      </c>
      <c r="E347" s="5"/>
      <c r="F347" s="6">
        <v>1165.4166295926004</v>
      </c>
      <c r="G347" s="143">
        <f t="shared" si="140"/>
        <v>827.44580701074631</v>
      </c>
      <c r="H347" s="143">
        <f t="shared" si="141"/>
        <v>792.48330812296831</v>
      </c>
      <c r="I347" s="143">
        <f t="shared" si="142"/>
        <v>775.00205867907937</v>
      </c>
    </row>
    <row r="348" spans="1:9" ht="15" customHeight="1" x14ac:dyDescent="0.2">
      <c r="A348" s="154"/>
      <c r="B348" s="24">
        <v>35000918</v>
      </c>
      <c r="C348" s="77"/>
      <c r="D348" s="5" t="s">
        <v>730</v>
      </c>
      <c r="E348" s="5"/>
      <c r="F348" s="6">
        <v>335.15249478480013</v>
      </c>
      <c r="G348" s="143">
        <f t="shared" si="140"/>
        <v>237.95827129720809</v>
      </c>
      <c r="H348" s="143">
        <f t="shared" si="141"/>
        <v>227.90369645366411</v>
      </c>
      <c r="I348" s="143">
        <f t="shared" si="142"/>
        <v>222.87640903189211</v>
      </c>
    </row>
    <row r="349" spans="1:9" ht="15" customHeight="1" x14ac:dyDescent="0.2">
      <c r="A349" s="154"/>
      <c r="B349" s="24">
        <v>35000919</v>
      </c>
      <c r="C349" s="77"/>
      <c r="D349" s="5" t="s">
        <v>731</v>
      </c>
      <c r="E349" s="5"/>
      <c r="F349" s="6">
        <v>388.47220986420012</v>
      </c>
      <c r="G349" s="143">
        <f t="shared" si="140"/>
        <v>275.8152690035821</v>
      </c>
      <c r="H349" s="143">
        <f t="shared" si="141"/>
        <v>264.16110270765608</v>
      </c>
      <c r="I349" s="143">
        <f t="shared" si="142"/>
        <v>258.3340195596931</v>
      </c>
    </row>
    <row r="350" spans="1:9" ht="15" customHeight="1" x14ac:dyDescent="0.2">
      <c r="A350" s="154"/>
      <c r="B350" s="24">
        <v>35000118</v>
      </c>
      <c r="C350" s="77"/>
      <c r="D350" s="5" t="s">
        <v>674</v>
      </c>
      <c r="E350" s="5"/>
      <c r="F350" s="6">
        <v>92.92864628124002</v>
      </c>
      <c r="G350" s="143">
        <f t="shared" si="140"/>
        <v>65.979338859680411</v>
      </c>
      <c r="H350" s="143">
        <f t="shared" si="141"/>
        <v>63.19147947124322</v>
      </c>
      <c r="I350" s="143">
        <f t="shared" si="142"/>
        <v>61.797549777024614</v>
      </c>
    </row>
    <row r="351" spans="1:9" ht="15" customHeight="1" x14ac:dyDescent="0.2">
      <c r="A351" s="154"/>
      <c r="B351" s="1"/>
      <c r="C351" s="11"/>
      <c r="D351" s="20"/>
      <c r="E351" s="20"/>
      <c r="F351" s="7"/>
    </row>
    <row r="352" spans="1:9" ht="15" customHeight="1" x14ac:dyDescent="0.2">
      <c r="A352" s="154"/>
      <c r="B352" s="24">
        <v>39225983</v>
      </c>
      <c r="C352" s="77"/>
      <c r="D352" s="5" t="s">
        <v>213</v>
      </c>
      <c r="E352" s="5"/>
      <c r="F352" s="60">
        <v>464.64323140620013</v>
      </c>
      <c r="G352" s="143">
        <f t="shared" ref="G352:G359" si="143">F352*0.71</f>
        <v>329.89669429840205</v>
      </c>
      <c r="H352" s="143">
        <f t="shared" ref="H352:H359" si="144">F352*0.68</f>
        <v>315.95739735621612</v>
      </c>
      <c r="I352" s="143">
        <f t="shared" ref="I352:I359" si="145">F352*0.665</f>
        <v>308.9877488851231</v>
      </c>
    </row>
    <row r="353" spans="1:9" ht="15" customHeight="1" x14ac:dyDescent="0.2">
      <c r="A353" s="154"/>
      <c r="B353" s="128">
        <v>39225988</v>
      </c>
      <c r="C353" s="9"/>
      <c r="D353" s="42" t="s">
        <v>286</v>
      </c>
      <c r="E353" s="42"/>
      <c r="F353" s="6">
        <v>548.43135510240006</v>
      </c>
      <c r="G353" s="143">
        <f t="shared" si="143"/>
        <v>389.38626212270401</v>
      </c>
      <c r="H353" s="143">
        <f t="shared" si="144"/>
        <v>372.93332146963206</v>
      </c>
      <c r="I353" s="143">
        <f t="shared" si="145"/>
        <v>364.70685114309606</v>
      </c>
    </row>
    <row r="354" spans="1:9" ht="15" customHeight="1" x14ac:dyDescent="0.2">
      <c r="A354" s="154"/>
      <c r="B354" s="40" t="s">
        <v>68</v>
      </c>
      <c r="C354" s="4"/>
      <c r="D354" s="5" t="s">
        <v>224</v>
      </c>
      <c r="E354" s="5"/>
      <c r="F354" s="6">
        <v>124.92047532888003</v>
      </c>
      <c r="G354" s="143">
        <f t="shared" si="143"/>
        <v>88.693537483504812</v>
      </c>
      <c r="H354" s="143">
        <f t="shared" si="144"/>
        <v>84.945923223638431</v>
      </c>
      <c r="I354" s="143">
        <f t="shared" si="145"/>
        <v>83.072116093705219</v>
      </c>
    </row>
    <row r="355" spans="1:9" ht="15" customHeight="1" x14ac:dyDescent="0.2">
      <c r="A355" s="154"/>
      <c r="B355" s="40" t="s">
        <v>66</v>
      </c>
      <c r="C355" s="4"/>
      <c r="D355" s="5" t="s">
        <v>225</v>
      </c>
      <c r="E355" s="5"/>
      <c r="F355" s="6">
        <v>153.86546351484003</v>
      </c>
      <c r="G355" s="143">
        <f t="shared" si="143"/>
        <v>109.24447909553642</v>
      </c>
      <c r="H355" s="143">
        <f t="shared" si="144"/>
        <v>104.62851519009122</v>
      </c>
      <c r="I355" s="143">
        <f t="shared" si="145"/>
        <v>102.32053323736862</v>
      </c>
    </row>
    <row r="356" spans="1:9" ht="15" customHeight="1" x14ac:dyDescent="0.2">
      <c r="A356" s="154"/>
      <c r="C356" s="19"/>
      <c r="D356" s="20"/>
      <c r="E356" s="20"/>
      <c r="F356" s="7"/>
      <c r="G356" s="148"/>
      <c r="H356" s="148"/>
      <c r="I356" s="148"/>
    </row>
    <row r="357" spans="1:9" s="17" customFormat="1" ht="15" customHeight="1" x14ac:dyDescent="0.2">
      <c r="A357" s="166"/>
      <c r="B357" s="83"/>
      <c r="C357" s="84"/>
      <c r="D357" s="18" t="s">
        <v>786</v>
      </c>
      <c r="E357" s="18"/>
      <c r="F357" s="85"/>
      <c r="G357" s="155"/>
      <c r="H357" s="155"/>
      <c r="I357" s="155"/>
    </row>
    <row r="358" spans="1:9" ht="30" customHeight="1" x14ac:dyDescent="0.2">
      <c r="A358" s="154"/>
      <c r="B358" s="12" t="s">
        <v>55</v>
      </c>
      <c r="C358" s="13"/>
      <c r="D358" s="14" t="s">
        <v>281</v>
      </c>
      <c r="E358" s="14"/>
      <c r="F358" s="2" t="s">
        <v>1052</v>
      </c>
      <c r="G358" s="144" t="s">
        <v>1054</v>
      </c>
      <c r="H358" s="144" t="s">
        <v>1055</v>
      </c>
      <c r="I358" s="145" t="s">
        <v>1056</v>
      </c>
    </row>
    <row r="359" spans="1:9" ht="15" customHeight="1" x14ac:dyDescent="0.2">
      <c r="A359" s="154"/>
      <c r="B359" s="41" t="s">
        <v>67</v>
      </c>
      <c r="C359" s="49"/>
      <c r="D359" s="42" t="s">
        <v>226</v>
      </c>
      <c r="E359" s="42"/>
      <c r="F359" s="6">
        <v>161.48256566904004</v>
      </c>
      <c r="G359" s="143">
        <f t="shared" si="143"/>
        <v>114.65262162501843</v>
      </c>
      <c r="H359" s="143">
        <f t="shared" si="144"/>
        <v>109.80814465494724</v>
      </c>
      <c r="I359" s="143">
        <f t="shared" si="145"/>
        <v>107.38590616991164</v>
      </c>
    </row>
    <row r="360" spans="1:9" ht="15" customHeight="1" x14ac:dyDescent="0.2">
      <c r="A360" s="154"/>
      <c r="C360" s="19"/>
      <c r="D360" s="20"/>
      <c r="E360" s="20"/>
      <c r="F360" s="7"/>
    </row>
    <row r="361" spans="1:9" ht="15" customHeight="1" x14ac:dyDescent="0.2">
      <c r="A361" s="154"/>
      <c r="B361" s="24">
        <v>35000306</v>
      </c>
      <c r="C361" s="77"/>
      <c r="D361" s="5" t="s">
        <v>221</v>
      </c>
      <c r="E361" s="5"/>
      <c r="F361" s="6">
        <v>118.82679360552002</v>
      </c>
      <c r="G361" s="143">
        <f t="shared" ref="G361:G366" si="146">F361*0.71</f>
        <v>84.36702345991921</v>
      </c>
      <c r="H361" s="143">
        <f t="shared" ref="H361:H366" si="147">F361*0.68</f>
        <v>80.802219651753617</v>
      </c>
      <c r="I361" s="143">
        <f t="shared" ref="I361:I366" si="148">F361*0.665</f>
        <v>79.019817747670814</v>
      </c>
    </row>
    <row r="362" spans="1:9" ht="15" customHeight="1" x14ac:dyDescent="0.2">
      <c r="A362" s="154"/>
      <c r="B362" s="24">
        <v>37003909</v>
      </c>
      <c r="C362" s="77"/>
      <c r="D362" s="5" t="s">
        <v>222</v>
      </c>
      <c r="E362" s="5"/>
      <c r="F362" s="6">
        <v>236.13016678020006</v>
      </c>
      <c r="G362" s="143">
        <f t="shared" si="146"/>
        <v>167.65241841394203</v>
      </c>
      <c r="H362" s="143">
        <f t="shared" si="147"/>
        <v>160.56851341053604</v>
      </c>
      <c r="I362" s="143">
        <f t="shared" si="148"/>
        <v>157.02656090883303</v>
      </c>
    </row>
    <row r="363" spans="1:9" ht="15" customHeight="1" x14ac:dyDescent="0.2">
      <c r="A363" s="154"/>
      <c r="B363" s="24">
        <v>37003916</v>
      </c>
      <c r="C363" s="77"/>
      <c r="D363" s="5" t="s">
        <v>220</v>
      </c>
      <c r="E363" s="5"/>
      <c r="F363" s="6">
        <v>304.68408616800014</v>
      </c>
      <c r="G363" s="143">
        <f t="shared" si="146"/>
        <v>216.32570117928009</v>
      </c>
      <c r="H363" s="143">
        <f t="shared" si="147"/>
        <v>207.18517859424011</v>
      </c>
      <c r="I363" s="143">
        <f t="shared" si="148"/>
        <v>202.61491730172011</v>
      </c>
    </row>
    <row r="364" spans="1:9" ht="15" customHeight="1" x14ac:dyDescent="0.2">
      <c r="A364" s="154"/>
      <c r="B364" s="128">
        <v>37003925</v>
      </c>
      <c r="C364" s="9"/>
      <c r="D364" s="42" t="s">
        <v>219</v>
      </c>
      <c r="E364" s="42"/>
      <c r="F364" s="6">
        <v>379.33168727916012</v>
      </c>
      <c r="G364" s="143">
        <f t="shared" si="146"/>
        <v>269.32549796820365</v>
      </c>
      <c r="H364" s="143">
        <f t="shared" si="147"/>
        <v>257.94554734982893</v>
      </c>
      <c r="I364" s="143">
        <f t="shared" si="148"/>
        <v>252.25557204064148</v>
      </c>
    </row>
    <row r="365" spans="1:9" ht="15" customHeight="1" x14ac:dyDescent="0.2">
      <c r="A365" s="154"/>
      <c r="B365" s="128">
        <v>37003945</v>
      </c>
      <c r="C365" s="9"/>
      <c r="D365" s="42" t="s">
        <v>699</v>
      </c>
      <c r="E365" s="42"/>
      <c r="F365" s="6">
        <v>312.15183337800011</v>
      </c>
      <c r="G365" s="143">
        <f t="shared" si="146"/>
        <v>221.62780169838007</v>
      </c>
      <c r="H365" s="143">
        <f t="shared" si="147"/>
        <v>212.26324669704007</v>
      </c>
      <c r="I365" s="143">
        <f t="shared" si="148"/>
        <v>207.58096919637009</v>
      </c>
    </row>
    <row r="366" spans="1:9" ht="15" customHeight="1" x14ac:dyDescent="0.2">
      <c r="A366" s="154"/>
      <c r="B366" s="128">
        <v>37003955</v>
      </c>
      <c r="C366" s="9"/>
      <c r="D366" s="42" t="s">
        <v>700</v>
      </c>
      <c r="E366" s="42"/>
      <c r="F366" s="6">
        <v>312.15183337800011</v>
      </c>
      <c r="G366" s="143">
        <f t="shared" si="146"/>
        <v>221.62780169838007</v>
      </c>
      <c r="H366" s="143">
        <f t="shared" si="147"/>
        <v>212.26324669704007</v>
      </c>
      <c r="I366" s="143">
        <f t="shared" si="148"/>
        <v>207.58096919637009</v>
      </c>
    </row>
    <row r="367" spans="1:9" ht="15" customHeight="1" x14ac:dyDescent="0.2">
      <c r="A367" s="154"/>
      <c r="B367" s="1"/>
      <c r="C367" s="11"/>
      <c r="D367" s="20"/>
      <c r="E367" s="20"/>
      <c r="F367" s="7"/>
    </row>
    <row r="368" spans="1:9" ht="15" customHeight="1" x14ac:dyDescent="0.2">
      <c r="A368" s="154"/>
      <c r="B368" s="24">
        <v>35099014</v>
      </c>
      <c r="C368" s="77"/>
      <c r="D368" s="5" t="s">
        <v>227</v>
      </c>
      <c r="E368" s="5"/>
      <c r="F368" s="6">
        <v>1072.4879833113603</v>
      </c>
      <c r="G368" s="143">
        <f t="shared" ref="G368" si="149">F368*0.71</f>
        <v>761.46646815106578</v>
      </c>
      <c r="H368" s="143">
        <f t="shared" ref="H368" si="150">F368*0.68</f>
        <v>729.29182865172504</v>
      </c>
      <c r="I368" s="143">
        <f t="shared" ref="I368" si="151">F368*0.665</f>
        <v>713.20450890205461</v>
      </c>
    </row>
    <row r="369" spans="1:9" ht="15" customHeight="1" x14ac:dyDescent="0.2">
      <c r="A369" s="154"/>
      <c r="C369" s="19"/>
      <c r="D369" s="20"/>
      <c r="E369" s="20"/>
      <c r="F369" s="58"/>
    </row>
    <row r="370" spans="1:9" s="17" customFormat="1" ht="15" customHeight="1" x14ac:dyDescent="0.2">
      <c r="A370" s="166"/>
      <c r="B370" s="83"/>
      <c r="C370" s="84"/>
      <c r="D370" s="18" t="s">
        <v>291</v>
      </c>
      <c r="E370" s="18"/>
      <c r="F370" s="85"/>
      <c r="G370" s="155"/>
      <c r="H370" s="155"/>
      <c r="I370" s="155"/>
    </row>
    <row r="371" spans="1:9" ht="30" customHeight="1" x14ac:dyDescent="0.2">
      <c r="A371" s="154"/>
      <c r="B371" s="12" t="s">
        <v>55</v>
      </c>
      <c r="C371" s="13"/>
      <c r="D371" s="14" t="s">
        <v>281</v>
      </c>
      <c r="E371" s="14"/>
      <c r="F371" s="2" t="s">
        <v>1052</v>
      </c>
      <c r="G371" s="144" t="s">
        <v>1054</v>
      </c>
      <c r="H371" s="144" t="s">
        <v>1055</v>
      </c>
      <c r="I371" s="145" t="s">
        <v>1056</v>
      </c>
    </row>
    <row r="372" spans="1:9" ht="15" customHeight="1" x14ac:dyDescent="0.2">
      <c r="A372" s="154"/>
      <c r="B372" s="40" t="s">
        <v>27</v>
      </c>
      <c r="C372" s="4"/>
      <c r="D372" s="5" t="s">
        <v>117</v>
      </c>
      <c r="E372" s="5"/>
      <c r="F372" s="6">
        <v>34994.252992482005</v>
      </c>
      <c r="G372" s="143">
        <f t="shared" ref="G372:G375" si="152">F372*0.71</f>
        <v>24845.919624662223</v>
      </c>
      <c r="H372" s="143">
        <f t="shared" ref="H372:H375" si="153">F372*0.68</f>
        <v>23796.092034887766</v>
      </c>
      <c r="I372" s="143">
        <f t="shared" ref="I372:I375" si="154">F372*0.665</f>
        <v>23271.178240000536</v>
      </c>
    </row>
    <row r="373" spans="1:9" ht="15" customHeight="1" x14ac:dyDescent="0.2">
      <c r="A373" s="154"/>
      <c r="B373" s="40" t="s">
        <v>28</v>
      </c>
      <c r="C373" s="4"/>
      <c r="D373" s="5" t="s">
        <v>118</v>
      </c>
      <c r="E373" s="5"/>
      <c r="F373" s="6">
        <v>36203.573123360999</v>
      </c>
      <c r="G373" s="143">
        <f t="shared" si="152"/>
        <v>25704.536917586309</v>
      </c>
      <c r="H373" s="143">
        <f t="shared" si="153"/>
        <v>24618.429723885482</v>
      </c>
      <c r="I373" s="143">
        <f t="shared" si="154"/>
        <v>24075.376127035066</v>
      </c>
    </row>
    <row r="374" spans="1:9" ht="15" customHeight="1" x14ac:dyDescent="0.2">
      <c r="A374" s="154"/>
      <c r="B374" s="40" t="s">
        <v>29</v>
      </c>
      <c r="C374" s="4"/>
      <c r="D374" s="5" t="s">
        <v>119</v>
      </c>
      <c r="E374" s="5"/>
      <c r="F374" s="6">
        <v>37817.434507986</v>
      </c>
      <c r="G374" s="143">
        <f t="shared" si="152"/>
        <v>26850.37850067006</v>
      </c>
      <c r="H374" s="143">
        <f t="shared" si="153"/>
        <v>25715.855465430483</v>
      </c>
      <c r="I374" s="143">
        <f t="shared" si="154"/>
        <v>25148.593947810692</v>
      </c>
    </row>
    <row r="375" spans="1:9" ht="15" customHeight="1" x14ac:dyDescent="0.2">
      <c r="A375" s="154"/>
      <c r="B375" s="41" t="s">
        <v>30</v>
      </c>
      <c r="C375" s="49"/>
      <c r="D375" s="42" t="s">
        <v>120</v>
      </c>
      <c r="E375" s="42"/>
      <c r="F375" s="6">
        <v>39028.189182317998</v>
      </c>
      <c r="G375" s="143">
        <f t="shared" si="152"/>
        <v>27710.014319445778</v>
      </c>
      <c r="H375" s="143">
        <f t="shared" si="153"/>
        <v>26539.168643976242</v>
      </c>
      <c r="I375" s="143">
        <f t="shared" si="154"/>
        <v>25953.74580624147</v>
      </c>
    </row>
    <row r="376" spans="1:9" ht="15" customHeight="1" x14ac:dyDescent="0.2">
      <c r="A376" s="154"/>
      <c r="C376" s="19"/>
      <c r="D376" s="20"/>
      <c r="E376" s="20"/>
      <c r="F376" s="58"/>
    </row>
    <row r="377" spans="1:9" ht="15" customHeight="1" x14ac:dyDescent="0.2">
      <c r="A377" s="154"/>
      <c r="B377" s="40" t="s">
        <v>31</v>
      </c>
      <c r="C377" s="4"/>
      <c r="D377" s="5" t="s">
        <v>732</v>
      </c>
      <c r="E377" s="5"/>
      <c r="F377" s="6">
        <v>38392.686432639006</v>
      </c>
      <c r="G377" s="143">
        <f t="shared" ref="G377:G382" si="155">F377*0.71</f>
        <v>27258.807367173693</v>
      </c>
      <c r="H377" s="143">
        <f t="shared" ref="H377:H382" si="156">F377*0.68</f>
        <v>26107.026774194524</v>
      </c>
      <c r="I377" s="143">
        <f t="shared" ref="I377:I382" si="157">F377*0.665</f>
        <v>25531.136477704942</v>
      </c>
    </row>
    <row r="378" spans="1:9" ht="15" customHeight="1" x14ac:dyDescent="0.2">
      <c r="A378" s="154"/>
      <c r="B378" s="40" t="s">
        <v>32</v>
      </c>
      <c r="C378" s="4"/>
      <c r="D378" s="5" t="s">
        <v>121</v>
      </c>
      <c r="E378" s="5"/>
      <c r="F378" s="6">
        <v>38392.686432639006</v>
      </c>
      <c r="G378" s="143">
        <f t="shared" si="155"/>
        <v>27258.807367173693</v>
      </c>
      <c r="H378" s="143">
        <f t="shared" si="156"/>
        <v>26107.026774194524</v>
      </c>
      <c r="I378" s="143">
        <f t="shared" si="157"/>
        <v>25531.136477704942</v>
      </c>
    </row>
    <row r="379" spans="1:9" ht="15" customHeight="1" x14ac:dyDescent="0.2">
      <c r="A379" s="154"/>
      <c r="B379" s="40" t="s">
        <v>33</v>
      </c>
      <c r="C379" s="4"/>
      <c r="D379" s="5" t="s">
        <v>122</v>
      </c>
      <c r="E379" s="5"/>
      <c r="F379" s="6">
        <v>39969.249687486008</v>
      </c>
      <c r="G379" s="143">
        <f t="shared" si="155"/>
        <v>28378.167278115063</v>
      </c>
      <c r="H379" s="143">
        <f t="shared" si="156"/>
        <v>27179.089787490488</v>
      </c>
      <c r="I379" s="143">
        <f t="shared" si="157"/>
        <v>26579.551042178198</v>
      </c>
    </row>
    <row r="380" spans="1:9" ht="15" customHeight="1" x14ac:dyDescent="0.2">
      <c r="A380" s="154"/>
      <c r="B380" s="40" t="s">
        <v>34</v>
      </c>
      <c r="C380" s="4"/>
      <c r="D380" s="5" t="s">
        <v>123</v>
      </c>
      <c r="E380" s="5"/>
      <c r="F380" s="6">
        <v>39969.249687486008</v>
      </c>
      <c r="G380" s="143">
        <f t="shared" si="155"/>
        <v>28378.167278115063</v>
      </c>
      <c r="H380" s="143">
        <f t="shared" si="156"/>
        <v>27179.089787490488</v>
      </c>
      <c r="I380" s="143">
        <f t="shared" si="157"/>
        <v>26579.551042178198</v>
      </c>
    </row>
    <row r="381" spans="1:9" ht="15" customHeight="1" x14ac:dyDescent="0.2">
      <c r="A381" s="154"/>
      <c r="B381" s="40" t="s">
        <v>35</v>
      </c>
      <c r="C381" s="4"/>
      <c r="D381" s="5" t="s">
        <v>124</v>
      </c>
      <c r="E381" s="5"/>
      <c r="F381" s="6">
        <v>42063.683128866003</v>
      </c>
      <c r="G381" s="143">
        <f t="shared" si="155"/>
        <v>29865.21502149486</v>
      </c>
      <c r="H381" s="143">
        <f t="shared" si="156"/>
        <v>28603.304527628883</v>
      </c>
      <c r="I381" s="143">
        <f t="shared" si="157"/>
        <v>27972.349280695893</v>
      </c>
    </row>
    <row r="382" spans="1:9" ht="15" customHeight="1" x14ac:dyDescent="0.2">
      <c r="A382" s="154"/>
      <c r="B382" s="41" t="s">
        <v>36</v>
      </c>
      <c r="C382" s="49"/>
      <c r="D382" s="42" t="s">
        <v>125</v>
      </c>
      <c r="E382" s="42"/>
      <c r="F382" s="6">
        <v>43637.377296807012</v>
      </c>
      <c r="G382" s="143">
        <f t="shared" si="155"/>
        <v>30982.537880732976</v>
      </c>
      <c r="H382" s="143">
        <f t="shared" si="156"/>
        <v>29673.41656182877</v>
      </c>
      <c r="I382" s="143">
        <f t="shared" si="157"/>
        <v>29018.855902376665</v>
      </c>
    </row>
    <row r="383" spans="1:9" ht="15" customHeight="1" x14ac:dyDescent="0.2">
      <c r="A383" s="154"/>
      <c r="C383" s="19"/>
      <c r="D383" s="20"/>
      <c r="E383" s="20"/>
      <c r="F383" s="58"/>
    </row>
    <row r="384" spans="1:9" s="17" customFormat="1" ht="15" customHeight="1" x14ac:dyDescent="0.2">
      <c r="A384" s="166"/>
      <c r="B384" s="83"/>
      <c r="C384" s="84"/>
      <c r="D384" s="18" t="s">
        <v>292</v>
      </c>
      <c r="E384" s="18"/>
      <c r="F384" s="85"/>
      <c r="G384" s="155"/>
      <c r="H384" s="155"/>
      <c r="I384" s="155"/>
    </row>
    <row r="385" spans="1:9" ht="30" customHeight="1" x14ac:dyDescent="0.2">
      <c r="A385" s="154"/>
      <c r="B385" s="12" t="s">
        <v>55</v>
      </c>
      <c r="C385" s="13"/>
      <c r="D385" s="14" t="s">
        <v>281</v>
      </c>
      <c r="E385" s="14"/>
      <c r="F385" s="2" t="s">
        <v>1052</v>
      </c>
      <c r="G385" s="144" t="s">
        <v>1054</v>
      </c>
      <c r="H385" s="144" t="s">
        <v>1055</v>
      </c>
      <c r="I385" s="145" t="s">
        <v>1056</v>
      </c>
    </row>
    <row r="386" spans="1:9" ht="15" customHeight="1" x14ac:dyDescent="0.2">
      <c r="A386" s="154"/>
      <c r="B386" s="24">
        <v>43509600</v>
      </c>
      <c r="C386" s="63"/>
      <c r="D386" s="5" t="s">
        <v>558</v>
      </c>
      <c r="E386" s="5"/>
      <c r="F386" s="6">
        <v>2397.1221099629997</v>
      </c>
      <c r="G386" s="143">
        <f t="shared" ref="G386:G387" si="158">F386*0.71</f>
        <v>1701.9566980737297</v>
      </c>
      <c r="H386" s="143">
        <f t="shared" ref="H386:H387" si="159">F386*0.68</f>
        <v>1630.04303477484</v>
      </c>
      <c r="I386" s="143">
        <f t="shared" ref="I386:I387" si="160">F386*0.665</f>
        <v>1594.0862031253948</v>
      </c>
    </row>
    <row r="387" spans="1:9" ht="15" customHeight="1" x14ac:dyDescent="0.2">
      <c r="A387" s="154"/>
      <c r="B387" s="128">
        <v>44509600</v>
      </c>
      <c r="C387" s="64"/>
      <c r="D387" s="5" t="s">
        <v>559</v>
      </c>
      <c r="E387" s="5"/>
      <c r="F387" s="6">
        <v>3041.23212036</v>
      </c>
      <c r="G387" s="143">
        <f t="shared" si="158"/>
        <v>2159.2748054556</v>
      </c>
      <c r="H387" s="143">
        <f t="shared" si="159"/>
        <v>2068.0378418447999</v>
      </c>
      <c r="I387" s="143">
        <f t="shared" si="160"/>
        <v>2022.4193600394001</v>
      </c>
    </row>
    <row r="388" spans="1:9" ht="15" customHeight="1" x14ac:dyDescent="0.2">
      <c r="A388" s="154"/>
      <c r="B388" s="1"/>
      <c r="C388" s="70"/>
      <c r="D388" s="20"/>
      <c r="E388" s="20"/>
      <c r="F388" s="58"/>
    </row>
    <row r="389" spans="1:9" ht="15" customHeight="1" x14ac:dyDescent="0.2">
      <c r="A389" s="154"/>
      <c r="B389" s="24">
        <v>43599013</v>
      </c>
      <c r="C389" s="63"/>
      <c r="D389" s="5" t="s">
        <v>86</v>
      </c>
      <c r="E389" s="5"/>
      <c r="F389" s="6">
        <v>390.19581921600002</v>
      </c>
      <c r="G389" s="143">
        <f t="shared" ref="G389:G391" si="161">F389*0.71</f>
        <v>277.03903164335998</v>
      </c>
      <c r="H389" s="143">
        <f t="shared" ref="H389:H391" si="162">F389*0.68</f>
        <v>265.33315706688001</v>
      </c>
      <c r="I389" s="143">
        <f t="shared" ref="I389:I391" si="163">F389*0.665</f>
        <v>259.48021977864005</v>
      </c>
    </row>
    <row r="390" spans="1:9" ht="15" customHeight="1" x14ac:dyDescent="0.2">
      <c r="A390" s="154"/>
      <c r="B390" s="24">
        <v>44509040</v>
      </c>
      <c r="C390" s="63"/>
      <c r="D390" s="5" t="s">
        <v>37</v>
      </c>
      <c r="E390" s="5"/>
      <c r="F390" s="6">
        <v>1912.724604</v>
      </c>
      <c r="G390" s="143">
        <f t="shared" si="161"/>
        <v>1358.03446884</v>
      </c>
      <c r="H390" s="143">
        <f t="shared" si="162"/>
        <v>1300.6527307200001</v>
      </c>
      <c r="I390" s="143">
        <f t="shared" si="163"/>
        <v>1271.9618616600001</v>
      </c>
    </row>
    <row r="391" spans="1:9" ht="15" customHeight="1" x14ac:dyDescent="0.2">
      <c r="A391" s="154"/>
      <c r="B391" s="40" t="s">
        <v>38</v>
      </c>
      <c r="C391" s="4"/>
      <c r="D391" s="5" t="s">
        <v>40</v>
      </c>
      <c r="E391" s="5"/>
      <c r="F391" s="6">
        <v>2461.6765653479997</v>
      </c>
      <c r="G391" s="143">
        <f t="shared" si="161"/>
        <v>1747.7903613970798</v>
      </c>
      <c r="H391" s="143">
        <f t="shared" si="162"/>
        <v>1673.9400644366399</v>
      </c>
      <c r="I391" s="143">
        <f t="shared" si="163"/>
        <v>1637.0149159564198</v>
      </c>
    </row>
    <row r="392" spans="1:9" ht="15" customHeight="1" x14ac:dyDescent="0.2">
      <c r="A392" s="154"/>
      <c r="C392" s="19"/>
      <c r="D392" s="20"/>
      <c r="E392" s="20"/>
      <c r="F392" s="58"/>
    </row>
    <row r="393" spans="1:9" s="17" customFormat="1" ht="15" customHeight="1" x14ac:dyDescent="0.2">
      <c r="A393" s="166"/>
      <c r="B393" s="83"/>
      <c r="C393" s="84"/>
      <c r="D393" s="18" t="s">
        <v>293</v>
      </c>
      <c r="E393" s="18"/>
      <c r="F393" s="85"/>
      <c r="G393" s="155"/>
      <c r="H393" s="155"/>
      <c r="I393" s="155"/>
    </row>
    <row r="394" spans="1:9" ht="30" customHeight="1" x14ac:dyDescent="0.2">
      <c r="A394" s="154"/>
      <c r="B394" s="12" t="s">
        <v>55</v>
      </c>
      <c r="C394" s="21" t="s">
        <v>1070</v>
      </c>
      <c r="D394" s="14" t="s">
        <v>281</v>
      </c>
      <c r="E394" s="14"/>
      <c r="F394" s="2" t="s">
        <v>1052</v>
      </c>
      <c r="G394" s="144" t="s">
        <v>1054</v>
      </c>
      <c r="H394" s="144" t="s">
        <v>1055</v>
      </c>
      <c r="I394" s="145" t="s">
        <v>1056</v>
      </c>
    </row>
    <row r="395" spans="1:9" ht="15" customHeight="1" x14ac:dyDescent="0.2">
      <c r="A395" s="154"/>
      <c r="B395" s="40" t="s">
        <v>990</v>
      </c>
      <c r="C395" s="87" t="s">
        <v>47</v>
      </c>
      <c r="D395" s="5" t="s">
        <v>49</v>
      </c>
      <c r="E395" s="5"/>
      <c r="F395" s="60">
        <v>51261.975749502002</v>
      </c>
      <c r="G395" s="143">
        <f t="shared" ref="G395:G398" si="164">F395*0.71</f>
        <v>36396.002782146417</v>
      </c>
      <c r="H395" s="143">
        <f t="shared" ref="H395:H398" si="165">F395*0.68</f>
        <v>34858.143509661364</v>
      </c>
      <c r="I395" s="143">
        <f t="shared" ref="I395:I398" si="166">F395*0.665</f>
        <v>34089.213873418834</v>
      </c>
    </row>
    <row r="396" spans="1:9" ht="15" customHeight="1" x14ac:dyDescent="0.2">
      <c r="A396" s="154"/>
      <c r="B396" s="40" t="s">
        <v>991</v>
      </c>
      <c r="C396" s="87" t="s">
        <v>46</v>
      </c>
      <c r="D396" s="5" t="s">
        <v>50</v>
      </c>
      <c r="E396" s="5"/>
      <c r="F396" s="60">
        <v>54968.836032053994</v>
      </c>
      <c r="G396" s="143">
        <f t="shared" si="164"/>
        <v>39027.873582758337</v>
      </c>
      <c r="H396" s="143">
        <f t="shared" si="165"/>
        <v>37378.808501796717</v>
      </c>
      <c r="I396" s="143">
        <f t="shared" si="166"/>
        <v>36554.275961315907</v>
      </c>
    </row>
    <row r="397" spans="1:9" ht="15" customHeight="1" x14ac:dyDescent="0.2">
      <c r="A397" s="154"/>
      <c r="B397" s="41" t="s">
        <v>992</v>
      </c>
      <c r="C397" s="88" t="s">
        <v>48</v>
      </c>
      <c r="D397" s="42" t="s">
        <v>51</v>
      </c>
      <c r="E397" s="42"/>
      <c r="F397" s="60">
        <v>58466.252970468006</v>
      </c>
      <c r="G397" s="143">
        <f t="shared" si="164"/>
        <v>41511.039609032283</v>
      </c>
      <c r="H397" s="143">
        <f t="shared" si="165"/>
        <v>39757.05201991825</v>
      </c>
      <c r="I397" s="143">
        <f t="shared" si="166"/>
        <v>38880.058225361223</v>
      </c>
    </row>
    <row r="398" spans="1:9" ht="15" customHeight="1" x14ac:dyDescent="0.2">
      <c r="A398" s="154"/>
      <c r="B398" s="41" t="s">
        <v>993</v>
      </c>
      <c r="C398" s="88" t="s">
        <v>377</v>
      </c>
      <c r="D398" s="42" t="s">
        <v>734</v>
      </c>
      <c r="E398" s="42"/>
      <c r="F398" s="60">
        <v>62719.674308613001</v>
      </c>
      <c r="G398" s="143">
        <f t="shared" si="164"/>
        <v>44530.968759115225</v>
      </c>
      <c r="H398" s="143">
        <f t="shared" si="165"/>
        <v>42649.378529856847</v>
      </c>
      <c r="I398" s="143">
        <f t="shared" si="166"/>
        <v>41708.583415227651</v>
      </c>
    </row>
    <row r="399" spans="1:9" ht="15" customHeight="1" x14ac:dyDescent="0.2">
      <c r="A399" s="154"/>
      <c r="C399" s="89"/>
      <c r="D399" s="20"/>
      <c r="E399" s="20"/>
      <c r="F399" s="56"/>
    </row>
    <row r="400" spans="1:9" ht="15" customHeight="1" x14ac:dyDescent="0.2">
      <c r="A400" s="154"/>
      <c r="B400" s="40" t="s">
        <v>994</v>
      </c>
      <c r="C400" s="87" t="s">
        <v>17</v>
      </c>
      <c r="D400" s="5" t="s">
        <v>321</v>
      </c>
      <c r="E400" s="5"/>
      <c r="F400" s="60">
        <v>104560.78802074605</v>
      </c>
      <c r="G400" s="143">
        <f t="shared" ref="G400:G404" si="167">F400*0.71</f>
        <v>74238.159494729698</v>
      </c>
      <c r="H400" s="143">
        <f t="shared" ref="H400:H404" si="168">F400*0.68</f>
        <v>71101.335854107325</v>
      </c>
      <c r="I400" s="143">
        <f t="shared" ref="I400:I404" si="169">F400*0.665</f>
        <v>69532.924033796124</v>
      </c>
    </row>
    <row r="401" spans="1:9" ht="15" customHeight="1" x14ac:dyDescent="0.2">
      <c r="A401" s="154"/>
      <c r="B401" s="40" t="s">
        <v>995</v>
      </c>
      <c r="C401" s="87" t="s">
        <v>18</v>
      </c>
      <c r="D401" s="5" t="s">
        <v>322</v>
      </c>
      <c r="E401" s="5"/>
      <c r="F401" s="60">
        <v>110292.1477513443</v>
      </c>
      <c r="G401" s="143">
        <f t="shared" si="167"/>
        <v>78307.424903454448</v>
      </c>
      <c r="H401" s="143">
        <f t="shared" si="168"/>
        <v>74998.660470914125</v>
      </c>
      <c r="I401" s="143">
        <f t="shared" si="169"/>
        <v>73344.278254643956</v>
      </c>
    </row>
    <row r="402" spans="1:9" ht="15" customHeight="1" x14ac:dyDescent="0.2">
      <c r="A402" s="154"/>
      <c r="B402" s="40" t="s">
        <v>996</v>
      </c>
      <c r="C402" s="87" t="s">
        <v>19</v>
      </c>
      <c r="D402" s="5" t="s">
        <v>323</v>
      </c>
      <c r="E402" s="5"/>
      <c r="F402" s="60">
        <v>111313.39923553502</v>
      </c>
      <c r="G402" s="143">
        <f t="shared" si="167"/>
        <v>79032.513457229856</v>
      </c>
      <c r="H402" s="143">
        <f t="shared" si="168"/>
        <v>75693.111480163818</v>
      </c>
      <c r="I402" s="143">
        <f t="shared" si="169"/>
        <v>74023.410491630799</v>
      </c>
    </row>
    <row r="403" spans="1:9" ht="15" customHeight="1" x14ac:dyDescent="0.2">
      <c r="A403" s="154"/>
      <c r="B403" s="40" t="s">
        <v>997</v>
      </c>
      <c r="C403" s="87" t="s">
        <v>20</v>
      </c>
      <c r="D403" s="5" t="s">
        <v>324</v>
      </c>
      <c r="E403" s="5"/>
      <c r="F403" s="60">
        <v>116018.98867006559</v>
      </c>
      <c r="G403" s="143">
        <f t="shared" si="167"/>
        <v>82373.481955746567</v>
      </c>
      <c r="H403" s="143">
        <f t="shared" si="168"/>
        <v>78892.912295644608</v>
      </c>
      <c r="I403" s="143">
        <f t="shared" si="169"/>
        <v>77152.627465593629</v>
      </c>
    </row>
    <row r="404" spans="1:9" ht="15" customHeight="1" x14ac:dyDescent="0.2">
      <c r="A404" s="154"/>
      <c r="B404" s="41" t="s">
        <v>998</v>
      </c>
      <c r="C404" s="88" t="s">
        <v>21</v>
      </c>
      <c r="D404" s="42" t="s">
        <v>325</v>
      </c>
      <c r="E404" s="42"/>
      <c r="F404" s="60">
        <v>122976.45268994295</v>
      </c>
      <c r="G404" s="143">
        <f t="shared" si="167"/>
        <v>87313.281409859483</v>
      </c>
      <c r="H404" s="143">
        <f t="shared" si="168"/>
        <v>83623.987829161211</v>
      </c>
      <c r="I404" s="143">
        <f t="shared" si="169"/>
        <v>81779.341038812068</v>
      </c>
    </row>
    <row r="405" spans="1:9" ht="15" customHeight="1" x14ac:dyDescent="0.2">
      <c r="A405" s="154"/>
      <c r="C405" s="19"/>
      <c r="D405" s="20"/>
      <c r="E405" s="20"/>
      <c r="F405" s="58"/>
    </row>
    <row r="406" spans="1:9" ht="15" customHeight="1" x14ac:dyDescent="0.2">
      <c r="A406" s="154"/>
      <c r="B406" s="24">
        <v>41509040</v>
      </c>
      <c r="C406" s="27"/>
      <c r="D406" s="5" t="s">
        <v>1009</v>
      </c>
      <c r="E406" s="5"/>
      <c r="F406" s="60">
        <v>18397.589421689103</v>
      </c>
      <c r="G406" s="143">
        <f t="shared" ref="G406:G407" si="170">F406*0.71</f>
        <v>13062.288489399263</v>
      </c>
      <c r="H406" s="143">
        <f t="shared" ref="H406:H407" si="171">F406*0.68</f>
        <v>12510.360806748591</v>
      </c>
      <c r="I406" s="143">
        <f t="shared" ref="I406:I407" si="172">F406*0.665</f>
        <v>12234.396965423253</v>
      </c>
    </row>
    <row r="407" spans="1:9" ht="15" customHeight="1" x14ac:dyDescent="0.2">
      <c r="A407" s="154"/>
      <c r="B407" s="128">
        <v>41509030</v>
      </c>
      <c r="C407" s="90"/>
      <c r="D407" s="42" t="s">
        <v>1010</v>
      </c>
      <c r="E407" s="42"/>
      <c r="F407" s="60">
        <v>22466.026381569751</v>
      </c>
      <c r="G407" s="143">
        <f t="shared" si="170"/>
        <v>15950.878730914523</v>
      </c>
      <c r="H407" s="143">
        <f t="shared" si="171"/>
        <v>15276.897939467432</v>
      </c>
      <c r="I407" s="143">
        <f t="shared" si="172"/>
        <v>14939.907543743886</v>
      </c>
    </row>
    <row r="408" spans="1:9" ht="15" customHeight="1" x14ac:dyDescent="0.2">
      <c r="A408" s="154"/>
      <c r="C408" s="89"/>
      <c r="D408" s="20"/>
      <c r="E408" s="20"/>
      <c r="F408" s="58"/>
    </row>
    <row r="409" spans="1:9" ht="15" customHeight="1" x14ac:dyDescent="0.2">
      <c r="A409" s="154"/>
      <c r="B409" s="40" t="s">
        <v>999</v>
      </c>
      <c r="C409" s="3" t="s">
        <v>22</v>
      </c>
      <c r="D409" s="5" t="s">
        <v>326</v>
      </c>
      <c r="E409" s="5"/>
      <c r="F409" s="60">
        <v>158663.01635284277</v>
      </c>
      <c r="G409" s="143">
        <f t="shared" ref="G409:G416" si="173">F409*0.71</f>
        <v>112650.74161051835</v>
      </c>
      <c r="H409" s="143">
        <f t="shared" ref="H409:H416" si="174">F409*0.68</f>
        <v>107890.85111993308</v>
      </c>
      <c r="I409" s="143">
        <f t="shared" ref="I409:I416" si="175">F409*0.665</f>
        <v>105510.90587464045</v>
      </c>
    </row>
    <row r="410" spans="1:9" ht="15" customHeight="1" x14ac:dyDescent="0.2">
      <c r="A410" s="154"/>
      <c r="B410" s="40" t="s">
        <v>1000</v>
      </c>
      <c r="C410" s="3" t="s">
        <v>561</v>
      </c>
      <c r="D410" s="5" t="s">
        <v>562</v>
      </c>
      <c r="E410" s="5"/>
      <c r="F410" s="60">
        <v>163706.01040751894</v>
      </c>
      <c r="G410" s="143">
        <f t="shared" si="173"/>
        <v>116231.26738933845</v>
      </c>
      <c r="H410" s="143">
        <f t="shared" si="174"/>
        <v>111320.0870771129</v>
      </c>
      <c r="I410" s="143">
        <f t="shared" si="175"/>
        <v>108864.4969210001</v>
      </c>
    </row>
    <row r="411" spans="1:9" ht="15" customHeight="1" x14ac:dyDescent="0.2">
      <c r="A411" s="154"/>
      <c r="B411" s="40" t="s">
        <v>1001</v>
      </c>
      <c r="C411" s="3" t="s">
        <v>23</v>
      </c>
      <c r="D411" s="5" t="s">
        <v>327</v>
      </c>
      <c r="E411" s="5"/>
      <c r="F411" s="6">
        <v>168750.51073282078</v>
      </c>
      <c r="G411" s="143">
        <f t="shared" si="173"/>
        <v>119812.86262030275</v>
      </c>
      <c r="H411" s="143">
        <f t="shared" si="174"/>
        <v>114750.34729831814</v>
      </c>
      <c r="I411" s="143">
        <f t="shared" si="175"/>
        <v>112219.08963732583</v>
      </c>
    </row>
    <row r="412" spans="1:9" ht="15" customHeight="1" x14ac:dyDescent="0.2">
      <c r="A412" s="154"/>
      <c r="B412" s="40" t="s">
        <v>1002</v>
      </c>
      <c r="C412" s="3" t="s">
        <v>24</v>
      </c>
      <c r="D412" s="5" t="s">
        <v>328</v>
      </c>
      <c r="E412" s="5"/>
      <c r="F412" s="60">
        <v>173804.04868187659</v>
      </c>
      <c r="G412" s="143">
        <f t="shared" si="173"/>
        <v>123400.87456413238</v>
      </c>
      <c r="H412" s="143">
        <f t="shared" si="174"/>
        <v>118186.75310367609</v>
      </c>
      <c r="I412" s="143">
        <f t="shared" si="175"/>
        <v>115579.69237344794</v>
      </c>
    </row>
    <row r="413" spans="1:9" ht="15" customHeight="1" x14ac:dyDescent="0.2">
      <c r="A413" s="154"/>
      <c r="B413" s="40" t="s">
        <v>1003</v>
      </c>
      <c r="C413" s="3" t="s">
        <v>25</v>
      </c>
      <c r="D413" s="5" t="s">
        <v>329</v>
      </c>
      <c r="E413" s="5"/>
      <c r="F413" s="60">
        <v>179494.73910558224</v>
      </c>
      <c r="G413" s="143">
        <f t="shared" si="173"/>
        <v>127441.26476496339</v>
      </c>
      <c r="H413" s="143">
        <f t="shared" si="174"/>
        <v>122056.42259179593</v>
      </c>
      <c r="I413" s="143">
        <f t="shared" si="175"/>
        <v>119364.00150521219</v>
      </c>
    </row>
    <row r="414" spans="1:9" s="17" customFormat="1" ht="15" customHeight="1" x14ac:dyDescent="0.2">
      <c r="A414" s="166"/>
      <c r="B414" s="83"/>
      <c r="C414" s="84"/>
      <c r="D414" s="18" t="s">
        <v>293</v>
      </c>
      <c r="E414" s="18"/>
      <c r="F414" s="85"/>
      <c r="G414" s="155"/>
      <c r="H414" s="155"/>
      <c r="I414" s="155"/>
    </row>
    <row r="415" spans="1:9" ht="30" customHeight="1" x14ac:dyDescent="0.2">
      <c r="A415" s="154"/>
      <c r="B415" s="12" t="s">
        <v>55</v>
      </c>
      <c r="C415" s="21" t="s">
        <v>1070</v>
      </c>
      <c r="D415" s="14" t="s">
        <v>281</v>
      </c>
      <c r="E415" s="14"/>
      <c r="F415" s="2" t="s">
        <v>1052</v>
      </c>
      <c r="G415" s="144" t="s">
        <v>1054</v>
      </c>
      <c r="H415" s="144" t="s">
        <v>1055</v>
      </c>
      <c r="I415" s="145" t="s">
        <v>1056</v>
      </c>
    </row>
    <row r="416" spans="1:9" ht="15" customHeight="1" x14ac:dyDescent="0.2">
      <c r="A416" s="154"/>
      <c r="B416" s="41" t="s">
        <v>1004</v>
      </c>
      <c r="C416" s="88" t="s">
        <v>26</v>
      </c>
      <c r="D416" s="42" t="s">
        <v>330</v>
      </c>
      <c r="E416" s="42"/>
      <c r="F416" s="60">
        <v>188047.34371802298</v>
      </c>
      <c r="G416" s="143">
        <f t="shared" si="173"/>
        <v>133513.61403979632</v>
      </c>
      <c r="H416" s="143">
        <f t="shared" si="174"/>
        <v>127872.19372825563</v>
      </c>
      <c r="I416" s="143">
        <f t="shared" si="175"/>
        <v>125051.48357248529</v>
      </c>
    </row>
    <row r="417" spans="1:9" ht="15" customHeight="1" x14ac:dyDescent="0.2">
      <c r="A417" s="154"/>
      <c r="C417" s="19"/>
      <c r="D417" s="20"/>
      <c r="E417" s="20"/>
      <c r="F417" s="56"/>
    </row>
    <row r="418" spans="1:9" ht="15" customHeight="1" x14ac:dyDescent="0.2">
      <c r="A418" s="154"/>
      <c r="B418" s="24">
        <v>42519030</v>
      </c>
      <c r="C418" s="63"/>
      <c r="D418" s="5" t="s">
        <v>1008</v>
      </c>
      <c r="E418" s="5"/>
      <c r="F418" s="60">
        <v>18397.589421689103</v>
      </c>
      <c r="G418" s="143">
        <f t="shared" ref="G418:G419" si="176">F418*0.71</f>
        <v>13062.288489399263</v>
      </c>
      <c r="H418" s="143">
        <f t="shared" ref="H418:H419" si="177">F418*0.68</f>
        <v>12510.360806748591</v>
      </c>
      <c r="I418" s="143">
        <f t="shared" ref="I418:I419" si="178">F418*0.665</f>
        <v>12234.396965423253</v>
      </c>
    </row>
    <row r="419" spans="1:9" ht="15" customHeight="1" x14ac:dyDescent="0.2">
      <c r="A419" s="154"/>
      <c r="B419" s="128">
        <v>42519040</v>
      </c>
      <c r="C419" s="64"/>
      <c r="D419" s="42" t="s">
        <v>1007</v>
      </c>
      <c r="E419" s="42"/>
      <c r="F419" s="60">
        <v>22466.026381569751</v>
      </c>
      <c r="G419" s="143">
        <f t="shared" si="176"/>
        <v>15950.878730914523</v>
      </c>
      <c r="H419" s="143">
        <f t="shared" si="177"/>
        <v>15276.897939467432</v>
      </c>
      <c r="I419" s="143">
        <f t="shared" si="178"/>
        <v>14939.907543743886</v>
      </c>
    </row>
    <row r="420" spans="1:9" ht="15" customHeight="1" x14ac:dyDescent="0.2">
      <c r="A420" s="154"/>
      <c r="C420" s="19"/>
      <c r="D420" s="20"/>
      <c r="E420" s="20"/>
      <c r="F420" s="58"/>
    </row>
    <row r="421" spans="1:9" ht="15" customHeight="1" x14ac:dyDescent="0.2">
      <c r="A421" s="154"/>
      <c r="B421" s="40" t="s">
        <v>1011</v>
      </c>
      <c r="C421" s="87" t="s">
        <v>504</v>
      </c>
      <c r="D421" s="5" t="s">
        <v>331</v>
      </c>
      <c r="E421" s="5"/>
      <c r="F421" s="6" t="s">
        <v>53</v>
      </c>
      <c r="G421" s="6" t="s">
        <v>53</v>
      </c>
      <c r="H421" s="6" t="s">
        <v>53</v>
      </c>
      <c r="I421" s="6" t="s">
        <v>53</v>
      </c>
    </row>
    <row r="422" spans="1:9" ht="15" customHeight="1" x14ac:dyDescent="0.2">
      <c r="A422" s="154"/>
      <c r="B422" s="40" t="s">
        <v>1012</v>
      </c>
      <c r="C422" s="87" t="s">
        <v>689</v>
      </c>
      <c r="D422" s="5" t="s">
        <v>1013</v>
      </c>
      <c r="E422" s="5"/>
      <c r="F422" s="6" t="s">
        <v>53</v>
      </c>
      <c r="G422" s="6" t="s">
        <v>53</v>
      </c>
      <c r="H422" s="6" t="s">
        <v>53</v>
      </c>
      <c r="I422" s="6" t="s">
        <v>53</v>
      </c>
    </row>
    <row r="423" spans="1:9" ht="15" customHeight="1" x14ac:dyDescent="0.2">
      <c r="A423" s="154"/>
      <c r="C423" s="19"/>
      <c r="D423" s="20"/>
      <c r="E423" s="20"/>
      <c r="F423" s="58"/>
    </row>
    <row r="424" spans="1:9" s="17" customFormat="1" ht="15" customHeight="1" x14ac:dyDescent="0.2">
      <c r="A424" s="166"/>
      <c r="B424" s="83"/>
      <c r="C424" s="84"/>
      <c r="D424" s="18" t="s">
        <v>294</v>
      </c>
      <c r="E424" s="18"/>
      <c r="F424" s="85"/>
      <c r="G424" s="155"/>
      <c r="H424" s="155"/>
      <c r="I424" s="155"/>
    </row>
    <row r="425" spans="1:9" ht="30" customHeight="1" x14ac:dyDescent="0.2">
      <c r="A425" s="154"/>
      <c r="B425" s="12" t="s">
        <v>55</v>
      </c>
      <c r="C425" s="21" t="s">
        <v>1070</v>
      </c>
      <c r="D425" s="14" t="s">
        <v>281</v>
      </c>
      <c r="E425" s="14"/>
      <c r="F425" s="2" t="s">
        <v>1052</v>
      </c>
      <c r="G425" s="144" t="s">
        <v>1054</v>
      </c>
      <c r="H425" s="144" t="s">
        <v>1055</v>
      </c>
      <c r="I425" s="145" t="s">
        <v>1056</v>
      </c>
    </row>
    <row r="426" spans="1:9" s="36" customFormat="1" ht="15" customHeight="1" x14ac:dyDescent="0.2">
      <c r="A426" s="153"/>
      <c r="B426" s="16"/>
      <c r="D426" s="22" t="s">
        <v>1005</v>
      </c>
      <c r="E426" s="22"/>
      <c r="F426" s="91"/>
    </row>
    <row r="427" spans="1:9" ht="15" customHeight="1" x14ac:dyDescent="0.2">
      <c r="A427" s="154"/>
      <c r="B427" s="24">
        <v>41209020</v>
      </c>
      <c r="C427" s="63"/>
      <c r="D427" s="5" t="s">
        <v>171</v>
      </c>
      <c r="E427" s="5"/>
      <c r="F427" s="6">
        <v>2427.2475224759996</v>
      </c>
      <c r="G427" s="143">
        <f t="shared" ref="G427:G428" si="179">F427*0.71</f>
        <v>1723.3457409579596</v>
      </c>
      <c r="H427" s="143">
        <f t="shared" ref="H427:H428" si="180">F427*0.68</f>
        <v>1650.5283152836798</v>
      </c>
      <c r="I427" s="143">
        <f t="shared" ref="I427:I428" si="181">F427*0.665</f>
        <v>1614.1196024465398</v>
      </c>
    </row>
    <row r="428" spans="1:9" ht="15" customHeight="1" x14ac:dyDescent="0.2">
      <c r="A428" s="154"/>
      <c r="B428" s="128" t="s">
        <v>150</v>
      </c>
      <c r="C428" s="64"/>
      <c r="D428" s="42" t="s">
        <v>172</v>
      </c>
      <c r="E428" s="42"/>
      <c r="F428" s="6">
        <v>-2496.1056082200002</v>
      </c>
      <c r="G428" s="143">
        <f t="shared" si="179"/>
        <v>-1772.2349818362002</v>
      </c>
      <c r="H428" s="143">
        <f t="shared" si="180"/>
        <v>-1697.3518135896004</v>
      </c>
      <c r="I428" s="143">
        <f t="shared" si="181"/>
        <v>-1659.9102294663003</v>
      </c>
    </row>
    <row r="429" spans="1:9" ht="15" customHeight="1" x14ac:dyDescent="0.2">
      <c r="A429" s="154"/>
      <c r="B429" s="1"/>
      <c r="C429" s="70"/>
      <c r="D429" s="20"/>
      <c r="E429" s="20"/>
      <c r="F429" s="58"/>
    </row>
    <row r="430" spans="1:9" ht="15" customHeight="1" x14ac:dyDescent="0.2">
      <c r="A430" s="154"/>
      <c r="B430" s="24">
        <v>41209030</v>
      </c>
      <c r="C430" s="63"/>
      <c r="D430" s="5" t="s">
        <v>1014</v>
      </c>
      <c r="E430" s="5"/>
      <c r="F430" s="6">
        <v>4210.3850345549999</v>
      </c>
      <c r="G430" s="143">
        <f t="shared" ref="G430:G437" si="182">F430*0.71</f>
        <v>2989.3733745340496</v>
      </c>
      <c r="H430" s="143">
        <f t="shared" ref="H430:H437" si="183">F430*0.68</f>
        <v>2863.0618234974004</v>
      </c>
      <c r="I430" s="143">
        <f t="shared" ref="I430:I437" si="184">F430*0.665</f>
        <v>2799.9060479790751</v>
      </c>
    </row>
    <row r="431" spans="1:9" ht="15" customHeight="1" x14ac:dyDescent="0.2">
      <c r="A431" s="154"/>
      <c r="B431" s="24">
        <v>41209100</v>
      </c>
      <c r="C431" s="63"/>
      <c r="D431" s="5" t="s">
        <v>1066</v>
      </c>
      <c r="E431" s="5"/>
      <c r="F431" s="6">
        <v>8310.3102232290003</v>
      </c>
      <c r="G431" s="143">
        <f t="shared" si="182"/>
        <v>5900.3202584925903</v>
      </c>
      <c r="H431" s="143">
        <f t="shared" si="183"/>
        <v>5651.0109517957208</v>
      </c>
      <c r="I431" s="143">
        <f t="shared" si="184"/>
        <v>5526.3562984472856</v>
      </c>
    </row>
    <row r="432" spans="1:9" ht="15" customHeight="1" x14ac:dyDescent="0.2">
      <c r="A432" s="154"/>
      <c r="B432" s="24">
        <v>41209200</v>
      </c>
      <c r="C432" s="63"/>
      <c r="D432" s="5" t="s">
        <v>1067</v>
      </c>
      <c r="E432" s="5"/>
      <c r="F432" s="6">
        <v>9237.0252938669983</v>
      </c>
      <c r="G432" s="143">
        <f t="shared" si="182"/>
        <v>6558.2879586455683</v>
      </c>
      <c r="H432" s="143">
        <f t="shared" si="183"/>
        <v>6281.177199829559</v>
      </c>
      <c r="I432" s="143">
        <f t="shared" si="184"/>
        <v>6142.6218204215538</v>
      </c>
    </row>
    <row r="433" spans="1:9" ht="15" customHeight="1" x14ac:dyDescent="0.2">
      <c r="A433" s="154"/>
      <c r="B433" s="24">
        <v>41209010</v>
      </c>
      <c r="C433" s="63"/>
      <c r="D433" s="5" t="s">
        <v>158</v>
      </c>
      <c r="E433" s="5"/>
      <c r="F433" s="60">
        <v>7329.082501377</v>
      </c>
      <c r="G433" s="143">
        <f t="shared" si="182"/>
        <v>5203.6485759776697</v>
      </c>
      <c r="H433" s="143">
        <f t="shared" si="183"/>
        <v>4983.7761009363603</v>
      </c>
      <c r="I433" s="143">
        <f t="shared" si="184"/>
        <v>4873.8398634157056</v>
      </c>
    </row>
    <row r="434" spans="1:9" ht="15" customHeight="1" x14ac:dyDescent="0.2">
      <c r="A434" s="154"/>
      <c r="B434" s="128" t="s">
        <v>151</v>
      </c>
      <c r="C434" s="64"/>
      <c r="D434" s="42" t="s">
        <v>161</v>
      </c>
      <c r="E434" s="42"/>
      <c r="F434" s="60">
        <v>1816.1320114979999</v>
      </c>
      <c r="G434" s="143">
        <f t="shared" si="182"/>
        <v>1289.4537281635799</v>
      </c>
      <c r="H434" s="143">
        <f t="shared" si="183"/>
        <v>1234.9697678186401</v>
      </c>
      <c r="I434" s="143">
        <f t="shared" si="184"/>
        <v>1207.7277876461701</v>
      </c>
    </row>
    <row r="435" spans="1:9" ht="15" customHeight="1" x14ac:dyDescent="0.2">
      <c r="A435" s="154"/>
      <c r="B435" s="24">
        <v>41407151</v>
      </c>
      <c r="C435" s="23" t="s">
        <v>685</v>
      </c>
      <c r="D435" s="5" t="s">
        <v>1068</v>
      </c>
      <c r="E435" s="5"/>
      <c r="F435" s="6">
        <v>2958.636</v>
      </c>
      <c r="G435" s="143">
        <f t="shared" si="182"/>
        <v>2100.6315599999998</v>
      </c>
      <c r="H435" s="143">
        <f t="shared" si="183"/>
        <v>2011.8724800000002</v>
      </c>
      <c r="I435" s="143">
        <f t="shared" si="184"/>
        <v>1967.4929400000001</v>
      </c>
    </row>
    <row r="436" spans="1:9" ht="15" customHeight="1" x14ac:dyDescent="0.2">
      <c r="A436" s="154"/>
      <c r="B436" s="24">
        <v>41407150</v>
      </c>
      <c r="C436" s="23" t="s">
        <v>686</v>
      </c>
      <c r="D436" s="5" t="s">
        <v>793</v>
      </c>
      <c r="E436" s="5"/>
      <c r="F436" s="6">
        <v>5378.1825599999993</v>
      </c>
      <c r="G436" s="143">
        <f t="shared" si="182"/>
        <v>3818.5096175999993</v>
      </c>
      <c r="H436" s="143">
        <f t="shared" si="183"/>
        <v>3657.1641407999996</v>
      </c>
      <c r="I436" s="143">
        <f t="shared" si="184"/>
        <v>3576.4914023999995</v>
      </c>
    </row>
    <row r="437" spans="1:9" ht="15" customHeight="1" x14ac:dyDescent="0.2">
      <c r="A437" s="154"/>
      <c r="B437" s="24">
        <v>43599013</v>
      </c>
      <c r="C437" s="24"/>
      <c r="D437" s="5" t="s">
        <v>1015</v>
      </c>
      <c r="E437" s="5"/>
      <c r="F437" s="6">
        <v>390.19581921600002</v>
      </c>
      <c r="G437" s="143">
        <f t="shared" si="182"/>
        <v>277.03903164335998</v>
      </c>
      <c r="H437" s="143">
        <f t="shared" si="183"/>
        <v>265.33315706688001</v>
      </c>
      <c r="I437" s="143">
        <f t="shared" si="184"/>
        <v>259.48021977864005</v>
      </c>
    </row>
    <row r="438" spans="1:9" ht="15" customHeight="1" x14ac:dyDescent="0.2">
      <c r="A438" s="154"/>
      <c r="D438" s="20"/>
      <c r="E438" s="20"/>
      <c r="F438" s="58"/>
    </row>
    <row r="439" spans="1:9" ht="15" customHeight="1" x14ac:dyDescent="0.2">
      <c r="A439" s="154"/>
      <c r="B439" s="24">
        <v>41009350</v>
      </c>
      <c r="C439" s="23">
        <v>41229350</v>
      </c>
      <c r="D439" s="5" t="s">
        <v>1016</v>
      </c>
      <c r="E439" s="5"/>
      <c r="F439" s="6">
        <v>3280.8008770110005</v>
      </c>
      <c r="G439" s="143">
        <f t="shared" ref="G439:G443" si="185">F439*0.71</f>
        <v>2329.3686226778104</v>
      </c>
      <c r="H439" s="143">
        <f t="shared" ref="H439:H443" si="186">F439*0.68</f>
        <v>2230.9445963674807</v>
      </c>
      <c r="I439" s="143">
        <f t="shared" ref="I439:I443" si="187">F439*0.665</f>
        <v>2181.7325832123156</v>
      </c>
    </row>
    <row r="440" spans="1:9" ht="15" customHeight="1" x14ac:dyDescent="0.2">
      <c r="A440" s="154"/>
      <c r="B440" s="24">
        <v>41019350</v>
      </c>
      <c r="C440" s="23">
        <v>41219350</v>
      </c>
      <c r="D440" s="5" t="s">
        <v>1017</v>
      </c>
      <c r="E440" s="5"/>
      <c r="F440" s="6">
        <v>4157.306926794</v>
      </c>
      <c r="G440" s="143">
        <f t="shared" si="185"/>
        <v>2951.6879180237397</v>
      </c>
      <c r="H440" s="143">
        <f t="shared" si="186"/>
        <v>2826.96871021992</v>
      </c>
      <c r="I440" s="143">
        <f t="shared" si="187"/>
        <v>2764.6091063180102</v>
      </c>
    </row>
    <row r="441" spans="1:9" ht="15" customHeight="1" x14ac:dyDescent="0.2">
      <c r="A441" s="154"/>
      <c r="B441" s="128">
        <v>41029350</v>
      </c>
      <c r="C441" s="162">
        <v>41209350</v>
      </c>
      <c r="D441" s="42" t="s">
        <v>1018</v>
      </c>
      <c r="E441" s="42"/>
      <c r="F441" s="6">
        <v>5088.3256277910004</v>
      </c>
      <c r="G441" s="143">
        <f t="shared" si="185"/>
        <v>3612.7111957316101</v>
      </c>
      <c r="H441" s="143">
        <f t="shared" si="186"/>
        <v>3460.0614268978807</v>
      </c>
      <c r="I441" s="143">
        <f t="shared" si="187"/>
        <v>3383.7365424810155</v>
      </c>
    </row>
    <row r="442" spans="1:9" ht="15" customHeight="1" x14ac:dyDescent="0.2">
      <c r="A442" s="154"/>
      <c r="B442" s="128">
        <v>41039350</v>
      </c>
      <c r="C442" s="162">
        <v>41239350</v>
      </c>
      <c r="D442" s="42" t="s">
        <v>1019</v>
      </c>
      <c r="E442" s="42"/>
      <c r="F442" s="6">
        <v>5969.1353079330001</v>
      </c>
      <c r="G442" s="143">
        <f t="shared" si="185"/>
        <v>4238.0860686324295</v>
      </c>
      <c r="H442" s="143">
        <f t="shared" si="186"/>
        <v>4059.0120093944406</v>
      </c>
      <c r="I442" s="143">
        <f t="shared" si="187"/>
        <v>3969.4749797754453</v>
      </c>
    </row>
    <row r="443" spans="1:9" ht="15" customHeight="1" x14ac:dyDescent="0.2">
      <c r="A443" s="154"/>
      <c r="B443" s="171">
        <v>41009355</v>
      </c>
      <c r="C443" s="172">
        <v>41309150</v>
      </c>
      <c r="D443" s="42" t="s">
        <v>560</v>
      </c>
      <c r="E443" s="42"/>
      <c r="F443" s="6">
        <v>454.750274601</v>
      </c>
      <c r="G443" s="143">
        <f t="shared" si="185"/>
        <v>322.87269496670996</v>
      </c>
      <c r="H443" s="143">
        <f t="shared" si="186"/>
        <v>309.23018672868</v>
      </c>
      <c r="I443" s="143">
        <f t="shared" si="187"/>
        <v>302.40893260966504</v>
      </c>
    </row>
    <row r="444" spans="1:9" ht="15" customHeight="1" x14ac:dyDescent="0.2">
      <c r="A444" s="154"/>
      <c r="B444" s="1"/>
      <c r="C444" s="70"/>
      <c r="D444" s="20"/>
      <c r="E444" s="20"/>
      <c r="F444" s="58"/>
    </row>
    <row r="445" spans="1:9" s="36" customFormat="1" ht="15" customHeight="1" x14ac:dyDescent="0.2">
      <c r="A445" s="153"/>
      <c r="B445" s="16"/>
      <c r="D445" s="22" t="s">
        <v>1006</v>
      </c>
      <c r="E445" s="22"/>
      <c r="F445" s="57"/>
    </row>
    <row r="446" spans="1:9" ht="15" customHeight="1" x14ac:dyDescent="0.2">
      <c r="A446" s="154"/>
      <c r="B446" s="24">
        <v>41509010</v>
      </c>
      <c r="C446" s="63"/>
      <c r="D446" s="5" t="s">
        <v>1020</v>
      </c>
      <c r="E446" s="5"/>
      <c r="F446" s="6">
        <v>4713.1207876588514</v>
      </c>
      <c r="G446" s="143">
        <f t="shared" ref="G446:G452" si="188">F446*0.71</f>
        <v>3346.3157592377843</v>
      </c>
      <c r="H446" s="143">
        <f t="shared" ref="H446:H452" si="189">F446*0.68</f>
        <v>3204.9221356080193</v>
      </c>
      <c r="I446" s="143">
        <f t="shared" ref="I446:I452" si="190">F446*0.665</f>
        <v>3134.2253237931363</v>
      </c>
    </row>
    <row r="447" spans="1:9" ht="15" customHeight="1" x14ac:dyDescent="0.2">
      <c r="A447" s="154"/>
      <c r="B447" s="24">
        <v>41509050</v>
      </c>
      <c r="C447" s="63"/>
      <c r="D447" s="5" t="s">
        <v>1021</v>
      </c>
      <c r="E447" s="5"/>
      <c r="F447" s="60">
        <v>6644.1597297421513</v>
      </c>
      <c r="G447" s="143">
        <f t="shared" si="188"/>
        <v>4717.3534081169273</v>
      </c>
      <c r="H447" s="143">
        <f t="shared" si="189"/>
        <v>4518.028616224663</v>
      </c>
      <c r="I447" s="143">
        <f t="shared" si="190"/>
        <v>4418.3662202785308</v>
      </c>
    </row>
    <row r="448" spans="1:9" ht="15" customHeight="1" x14ac:dyDescent="0.2">
      <c r="A448" s="154"/>
      <c r="B448" s="24" t="s">
        <v>153</v>
      </c>
      <c r="C448" s="63"/>
      <c r="D448" s="5" t="s">
        <v>1022</v>
      </c>
      <c r="E448" s="5"/>
      <c r="F448" s="60">
        <v>799.82970222015012</v>
      </c>
      <c r="G448" s="143">
        <f t="shared" si="188"/>
        <v>567.87908857630657</v>
      </c>
      <c r="H448" s="143">
        <f t="shared" si="189"/>
        <v>543.88419750970218</v>
      </c>
      <c r="I448" s="143">
        <f t="shared" si="190"/>
        <v>531.88675197639986</v>
      </c>
    </row>
    <row r="449" spans="1:9" ht="15" customHeight="1" x14ac:dyDescent="0.2">
      <c r="A449" s="154"/>
      <c r="B449" s="24">
        <v>41509060</v>
      </c>
      <c r="C449" s="63"/>
      <c r="D449" s="5" t="s">
        <v>1023</v>
      </c>
      <c r="E449" s="5"/>
      <c r="F449" s="60">
        <v>11458.200649319551</v>
      </c>
      <c r="G449" s="143">
        <f t="shared" si="188"/>
        <v>8135.3224610168809</v>
      </c>
      <c r="H449" s="143">
        <f t="shared" si="189"/>
        <v>7791.5764415372951</v>
      </c>
      <c r="I449" s="143">
        <f t="shared" si="190"/>
        <v>7619.7034317975022</v>
      </c>
    </row>
    <row r="450" spans="1:9" ht="15" customHeight="1" x14ac:dyDescent="0.2">
      <c r="A450" s="154"/>
      <c r="B450" s="128" t="s">
        <v>154</v>
      </c>
      <c r="C450" s="64"/>
      <c r="D450" s="42" t="s">
        <v>1024</v>
      </c>
      <c r="E450" s="42"/>
      <c r="F450" s="60">
        <v>6529.6831621927495</v>
      </c>
      <c r="G450" s="143">
        <f t="shared" si="188"/>
        <v>4636.075045156852</v>
      </c>
      <c r="H450" s="143">
        <f t="shared" si="189"/>
        <v>4440.1845502910701</v>
      </c>
      <c r="I450" s="143">
        <f t="shared" si="190"/>
        <v>4342.2393028581782</v>
      </c>
    </row>
    <row r="451" spans="1:9" ht="15" customHeight="1" x14ac:dyDescent="0.2">
      <c r="A451" s="154"/>
      <c r="B451" s="24">
        <v>41509070</v>
      </c>
      <c r="C451" s="63"/>
      <c r="D451" s="5" t="s">
        <v>1025</v>
      </c>
      <c r="E451" s="5"/>
      <c r="F451" s="6">
        <v>13842.6270497235</v>
      </c>
      <c r="G451" s="143">
        <f t="shared" si="188"/>
        <v>9828.2652053036836</v>
      </c>
      <c r="H451" s="143">
        <f t="shared" si="189"/>
        <v>9412.9863938119815</v>
      </c>
      <c r="I451" s="143">
        <f t="shared" si="190"/>
        <v>9205.3469880661287</v>
      </c>
    </row>
    <row r="452" spans="1:9" ht="14.45" customHeight="1" x14ac:dyDescent="0.2">
      <c r="A452" s="154"/>
      <c r="B452" s="128" t="s">
        <v>675</v>
      </c>
      <c r="C452" s="64"/>
      <c r="D452" s="42" t="s">
        <v>1026</v>
      </c>
      <c r="E452" s="42"/>
      <c r="F452" s="6">
        <v>7064.4092342985005</v>
      </c>
      <c r="G452" s="143">
        <f t="shared" si="188"/>
        <v>5015.7305563519349</v>
      </c>
      <c r="H452" s="143">
        <f t="shared" si="189"/>
        <v>4803.7982793229803</v>
      </c>
      <c r="I452" s="143">
        <f t="shared" si="190"/>
        <v>4697.832140808503</v>
      </c>
    </row>
    <row r="453" spans="1:9" ht="15" customHeight="1" x14ac:dyDescent="0.2">
      <c r="A453" s="154"/>
      <c r="B453" s="12"/>
      <c r="C453" s="21"/>
      <c r="D453" s="14"/>
      <c r="E453" s="14"/>
      <c r="F453" s="2"/>
      <c r="G453" s="144"/>
      <c r="H453" s="144"/>
      <c r="I453" s="145"/>
    </row>
    <row r="454" spans="1:9" ht="15" customHeight="1" x14ac:dyDescent="0.2">
      <c r="A454" s="154"/>
      <c r="B454" s="24">
        <v>42509020</v>
      </c>
      <c r="C454" s="63"/>
      <c r="D454" s="26" t="s">
        <v>616</v>
      </c>
      <c r="E454" s="26"/>
      <c r="F454" s="6">
        <v>3038.1478519360508</v>
      </c>
      <c r="G454" s="143">
        <f t="shared" ref="G454:G460" si="191">F454*0.71</f>
        <v>2157.0849748745959</v>
      </c>
      <c r="H454" s="143">
        <f t="shared" ref="H454:H460" si="192">F454*0.68</f>
        <v>2065.9405393165148</v>
      </c>
      <c r="I454" s="143">
        <f t="shared" ref="I454:I460" si="193">F454*0.665</f>
        <v>2020.3683215374738</v>
      </c>
    </row>
    <row r="455" spans="1:9" ht="15" customHeight="1" x14ac:dyDescent="0.2">
      <c r="A455" s="154"/>
      <c r="B455" s="128" t="s">
        <v>152</v>
      </c>
      <c r="C455" s="64"/>
      <c r="D455" s="42" t="s">
        <v>1027</v>
      </c>
      <c r="E455" s="42"/>
      <c r="F455" s="6">
        <v>-1132.7155104888</v>
      </c>
      <c r="G455" s="143">
        <f t="shared" si="191"/>
        <v>-804.22801244704794</v>
      </c>
      <c r="H455" s="143">
        <f t="shared" si="192"/>
        <v>-770.24654713238408</v>
      </c>
      <c r="I455" s="143">
        <f t="shared" si="193"/>
        <v>-753.25581447505203</v>
      </c>
    </row>
    <row r="456" spans="1:9" ht="15" customHeight="1" x14ac:dyDescent="0.2">
      <c r="A456" s="154"/>
      <c r="B456" s="128">
        <v>42519010</v>
      </c>
      <c r="C456" s="64"/>
      <c r="D456" s="42" t="s">
        <v>1028</v>
      </c>
      <c r="E456" s="42"/>
      <c r="F456" s="60">
        <v>4889.3544508598998</v>
      </c>
      <c r="G456" s="143">
        <f t="shared" si="191"/>
        <v>3471.4416601105286</v>
      </c>
      <c r="H456" s="143">
        <f t="shared" si="192"/>
        <v>3324.761026584732</v>
      </c>
      <c r="I456" s="143">
        <f t="shared" si="193"/>
        <v>3251.4207098218335</v>
      </c>
    </row>
    <row r="457" spans="1:9" ht="15" customHeight="1" x14ac:dyDescent="0.2">
      <c r="A457" s="154"/>
      <c r="B457" s="24">
        <v>42519050</v>
      </c>
      <c r="C457" s="63"/>
      <c r="D457" s="5" t="s">
        <v>1029</v>
      </c>
      <c r="E457" s="5"/>
      <c r="F457" s="60">
        <v>5993.45081946135</v>
      </c>
      <c r="G457" s="143">
        <f t="shared" si="191"/>
        <v>4255.350081817558</v>
      </c>
      <c r="H457" s="143">
        <f t="shared" si="192"/>
        <v>4075.5465572337184</v>
      </c>
      <c r="I457" s="143">
        <f t="shared" si="193"/>
        <v>3985.644794941798</v>
      </c>
    </row>
    <row r="458" spans="1:9" ht="15" customHeight="1" x14ac:dyDescent="0.2">
      <c r="A458" s="154"/>
      <c r="B458" s="128" t="s">
        <v>155</v>
      </c>
      <c r="C458" s="64"/>
      <c r="D458" s="42" t="s">
        <v>1030</v>
      </c>
      <c r="E458" s="42"/>
      <c r="F458" s="60">
        <v>689.87194654769996</v>
      </c>
      <c r="G458" s="143">
        <f t="shared" si="191"/>
        <v>489.80908204886697</v>
      </c>
      <c r="H458" s="143">
        <f t="shared" si="192"/>
        <v>469.112923652436</v>
      </c>
      <c r="I458" s="143">
        <f t="shared" si="193"/>
        <v>458.76484445422051</v>
      </c>
    </row>
    <row r="459" spans="1:9" ht="15" customHeight="1" x14ac:dyDescent="0.2">
      <c r="A459" s="154"/>
      <c r="B459" s="169">
        <v>41407151</v>
      </c>
      <c r="C459" s="170" t="s">
        <v>687</v>
      </c>
      <c r="D459" s="5" t="s">
        <v>1068</v>
      </c>
      <c r="E459" s="5"/>
      <c r="F459" s="6">
        <v>2959.0974756000001</v>
      </c>
      <c r="G459" s="143">
        <f t="shared" si="191"/>
        <v>2100.959207676</v>
      </c>
      <c r="H459" s="143">
        <f t="shared" si="192"/>
        <v>2012.1862834080002</v>
      </c>
      <c r="I459" s="143">
        <f t="shared" si="193"/>
        <v>1967.7998212740001</v>
      </c>
    </row>
    <row r="460" spans="1:9" ht="15" customHeight="1" x14ac:dyDescent="0.2">
      <c r="A460" s="154"/>
      <c r="B460" s="169">
        <v>41407150</v>
      </c>
      <c r="C460" s="170" t="s">
        <v>688</v>
      </c>
      <c r="D460" s="5" t="s">
        <v>793</v>
      </c>
      <c r="E460" s="5"/>
      <c r="F460" s="6">
        <v>5378.1315335999989</v>
      </c>
      <c r="G460" s="143">
        <f t="shared" si="191"/>
        <v>3818.473388855999</v>
      </c>
      <c r="H460" s="143">
        <f t="shared" si="192"/>
        <v>3657.1294428479996</v>
      </c>
      <c r="I460" s="143">
        <f t="shared" si="193"/>
        <v>3576.4574698439997</v>
      </c>
    </row>
    <row r="461" spans="1:9" ht="15" customHeight="1" x14ac:dyDescent="0.2">
      <c r="A461" s="154"/>
      <c r="B461" s="32"/>
      <c r="C461" s="32"/>
      <c r="D461" s="15"/>
      <c r="E461" s="15"/>
      <c r="F461" s="2"/>
    </row>
    <row r="462" spans="1:9" ht="15" customHeight="1" x14ac:dyDescent="0.2">
      <c r="A462" s="154"/>
      <c r="B462" s="24">
        <v>42600895</v>
      </c>
      <c r="C462" s="23">
        <v>42500895</v>
      </c>
      <c r="D462" s="5" t="s">
        <v>1038</v>
      </c>
      <c r="E462" s="5"/>
      <c r="F462" s="6">
        <v>1174.8910880070002</v>
      </c>
      <c r="G462" s="143">
        <f t="shared" ref="G462:G464" si="194">F462*0.71</f>
        <v>834.17267248497012</v>
      </c>
      <c r="H462" s="143">
        <f t="shared" ref="H462:H464" si="195">F462*0.68</f>
        <v>798.92593984476025</v>
      </c>
      <c r="I462" s="143">
        <f t="shared" ref="I462:I464" si="196">F462*0.665</f>
        <v>781.30257352465514</v>
      </c>
    </row>
    <row r="463" spans="1:9" ht="15" customHeight="1" x14ac:dyDescent="0.2">
      <c r="A463" s="154"/>
      <c r="B463" s="24">
        <v>41599013</v>
      </c>
      <c r="C463" s="24"/>
      <c r="D463" s="5" t="s">
        <v>1031</v>
      </c>
      <c r="E463" s="5"/>
      <c r="F463" s="6">
        <v>828.44884410749989</v>
      </c>
      <c r="G463" s="143">
        <f t="shared" si="194"/>
        <v>588.19867931632484</v>
      </c>
      <c r="H463" s="143">
        <f t="shared" si="195"/>
        <v>563.34521399309995</v>
      </c>
      <c r="I463" s="143">
        <f t="shared" si="196"/>
        <v>550.91848133148744</v>
      </c>
    </row>
    <row r="464" spans="1:9" ht="15" customHeight="1" x14ac:dyDescent="0.2">
      <c r="A464" s="154"/>
      <c r="B464" s="128">
        <v>42599013</v>
      </c>
      <c r="C464" s="128"/>
      <c r="D464" s="42" t="s">
        <v>1032</v>
      </c>
      <c r="E464" s="42"/>
      <c r="F464" s="6">
        <v>1004.68250730855</v>
      </c>
      <c r="G464" s="143">
        <f t="shared" si="194"/>
        <v>713.3245801890705</v>
      </c>
      <c r="H464" s="143">
        <f t="shared" si="195"/>
        <v>683.18410496981403</v>
      </c>
      <c r="I464" s="143">
        <f t="shared" si="196"/>
        <v>668.11386736018585</v>
      </c>
    </row>
    <row r="465" spans="1:9" ht="15" customHeight="1" x14ac:dyDescent="0.2">
      <c r="A465" s="154"/>
      <c r="D465" s="20"/>
      <c r="E465" s="20"/>
      <c r="F465" s="58"/>
    </row>
    <row r="466" spans="1:9" ht="15" customHeight="1" x14ac:dyDescent="0.2">
      <c r="A466" s="154"/>
      <c r="B466" s="24">
        <v>42639170</v>
      </c>
      <c r="C466" s="23">
        <v>42539170</v>
      </c>
      <c r="D466" s="5" t="s">
        <v>1033</v>
      </c>
      <c r="E466" s="5"/>
      <c r="F466" s="6">
        <v>4365.1722731337004</v>
      </c>
      <c r="G466" s="143">
        <f t="shared" ref="G466:G470" si="197">F466*0.71</f>
        <v>3099.2723139249269</v>
      </c>
      <c r="H466" s="143">
        <f t="shared" ref="H466:H470" si="198">F466*0.68</f>
        <v>2968.3171457309163</v>
      </c>
      <c r="I466" s="143">
        <f t="shared" ref="I466:I470" si="199">F466*0.665</f>
        <v>2902.8395616339108</v>
      </c>
    </row>
    <row r="467" spans="1:9" ht="15" customHeight="1" x14ac:dyDescent="0.2">
      <c r="A467" s="154"/>
      <c r="B467" s="24">
        <v>42619170</v>
      </c>
      <c r="C467" s="23">
        <v>42519170</v>
      </c>
      <c r="D467" s="5" t="s">
        <v>1034</v>
      </c>
      <c r="E467" s="5"/>
      <c r="F467" s="6">
        <v>5342.7419091805505</v>
      </c>
      <c r="G467" s="143">
        <f t="shared" si="197"/>
        <v>3793.3467555181905</v>
      </c>
      <c r="H467" s="143">
        <f t="shared" si="198"/>
        <v>3633.0644982427748</v>
      </c>
      <c r="I467" s="143">
        <f t="shared" si="199"/>
        <v>3552.9233696050665</v>
      </c>
    </row>
    <row r="468" spans="1:9" ht="30" customHeight="1" x14ac:dyDescent="0.2">
      <c r="A468" s="154"/>
      <c r="B468" s="24">
        <v>42629170</v>
      </c>
      <c r="C468" s="23">
        <v>42529170</v>
      </c>
      <c r="D468" s="5" t="s">
        <v>1035</v>
      </c>
      <c r="E468" s="5"/>
      <c r="F468" s="6">
        <v>6272.1108852066009</v>
      </c>
      <c r="G468" s="143">
        <f t="shared" si="197"/>
        <v>4453.1987284966863</v>
      </c>
      <c r="H468" s="143">
        <f t="shared" si="198"/>
        <v>4265.0354019404886</v>
      </c>
      <c r="I468" s="143">
        <f t="shared" si="199"/>
        <v>4170.9537386623897</v>
      </c>
    </row>
    <row r="469" spans="1:9" ht="15" customHeight="1" x14ac:dyDescent="0.2">
      <c r="A469" s="154"/>
      <c r="B469" s="128">
        <v>42649170</v>
      </c>
      <c r="C469" s="162">
        <v>42549170</v>
      </c>
      <c r="D469" s="42" t="s">
        <v>1036</v>
      </c>
      <c r="E469" s="42"/>
      <c r="F469" s="6">
        <v>7249.6805212534528</v>
      </c>
      <c r="G469" s="143">
        <f t="shared" si="197"/>
        <v>5147.2731700899512</v>
      </c>
      <c r="H469" s="143">
        <f t="shared" si="198"/>
        <v>4929.7827544523479</v>
      </c>
      <c r="I469" s="143">
        <f t="shared" si="199"/>
        <v>4821.0375466335463</v>
      </c>
    </row>
    <row r="470" spans="1:9" ht="15" customHeight="1" x14ac:dyDescent="0.2">
      <c r="A470" s="154"/>
      <c r="B470" s="171">
        <v>42619185</v>
      </c>
      <c r="C470" s="172" t="s">
        <v>701</v>
      </c>
      <c r="D470" s="42" t="s">
        <v>560</v>
      </c>
      <c r="E470" s="42"/>
      <c r="F470" s="6">
        <v>886.04154449999987</v>
      </c>
      <c r="G470" s="143">
        <f t="shared" si="197"/>
        <v>629.0894965949999</v>
      </c>
      <c r="H470" s="143">
        <f t="shared" si="198"/>
        <v>602.50825025999995</v>
      </c>
      <c r="I470" s="143">
        <f t="shared" si="199"/>
        <v>589.21762709249992</v>
      </c>
    </row>
    <row r="471" spans="1:9" ht="15" customHeight="1" x14ac:dyDescent="0.2">
      <c r="A471" s="154"/>
      <c r="C471" s="19"/>
      <c r="D471" s="20"/>
      <c r="E471" s="20"/>
      <c r="F471" s="58"/>
    </row>
    <row r="472" spans="1:9" s="17" customFormat="1" ht="15" customHeight="1" x14ac:dyDescent="0.2">
      <c r="A472" s="166"/>
      <c r="B472" s="83"/>
      <c r="C472" s="84"/>
      <c r="D472" s="18" t="s">
        <v>295</v>
      </c>
      <c r="E472" s="18"/>
      <c r="F472" s="85"/>
      <c r="G472" s="155"/>
      <c r="H472" s="155"/>
      <c r="I472" s="155"/>
    </row>
    <row r="473" spans="1:9" ht="30" customHeight="1" x14ac:dyDescent="0.2">
      <c r="A473" s="154"/>
      <c r="B473" s="12" t="s">
        <v>55</v>
      </c>
      <c r="C473" s="13"/>
      <c r="D473" s="14" t="s">
        <v>281</v>
      </c>
      <c r="E473" s="14"/>
      <c r="F473" s="2" t="s">
        <v>1052</v>
      </c>
      <c r="G473" s="144" t="s">
        <v>1054</v>
      </c>
      <c r="H473" s="144" t="s">
        <v>1055</v>
      </c>
      <c r="I473" s="145" t="s">
        <v>1056</v>
      </c>
    </row>
    <row r="474" spans="1:9" s="36" customFormat="1" ht="15" customHeight="1" x14ac:dyDescent="0.2">
      <c r="A474" s="153"/>
      <c r="B474" s="31" t="s">
        <v>101</v>
      </c>
      <c r="C474" s="37"/>
      <c r="D474" s="93"/>
      <c r="E474" s="93"/>
      <c r="F474" s="91"/>
    </row>
    <row r="475" spans="1:9" s="36" customFormat="1" ht="15" customHeight="1" x14ac:dyDescent="0.2">
      <c r="A475" s="153"/>
      <c r="B475" s="16"/>
      <c r="D475" s="94" t="s">
        <v>156</v>
      </c>
      <c r="E475" s="94"/>
      <c r="F475" s="91"/>
    </row>
    <row r="476" spans="1:9" ht="15" customHeight="1" x14ac:dyDescent="0.2">
      <c r="A476" s="154" t="s">
        <v>1082</v>
      </c>
      <c r="B476" s="27">
        <v>41422000</v>
      </c>
      <c r="C476" s="27"/>
      <c r="D476" s="92" t="s">
        <v>922</v>
      </c>
      <c r="E476" s="5"/>
      <c r="F476" s="6">
        <v>169098.05757517912</v>
      </c>
      <c r="G476" s="143">
        <f t="shared" ref="G476:G481" si="200">F476*0.71</f>
        <v>120059.62087837717</v>
      </c>
      <c r="H476" s="143">
        <f t="shared" ref="H476:H481" si="201">F476*0.68</f>
        <v>114986.6791511218</v>
      </c>
      <c r="I476" s="143">
        <f t="shared" ref="I476:I481" si="202">F476*0.665</f>
        <v>112450.20828749413</v>
      </c>
    </row>
    <row r="477" spans="1:9" ht="15" customHeight="1" x14ac:dyDescent="0.2">
      <c r="A477" s="154" t="s">
        <v>1082</v>
      </c>
      <c r="B477" s="27">
        <v>41423000</v>
      </c>
      <c r="C477" s="27"/>
      <c r="D477" s="92" t="s">
        <v>923</v>
      </c>
      <c r="E477" s="5"/>
      <c r="F477" s="60">
        <v>173071.29823151874</v>
      </c>
      <c r="G477" s="143">
        <f t="shared" si="200"/>
        <v>122880.6217443783</v>
      </c>
      <c r="H477" s="143">
        <f t="shared" si="201"/>
        <v>117688.48279743275</v>
      </c>
      <c r="I477" s="143">
        <f t="shared" si="202"/>
        <v>115092.41332395996</v>
      </c>
    </row>
    <row r="478" spans="1:9" ht="15" customHeight="1" x14ac:dyDescent="0.2">
      <c r="A478" s="154" t="s">
        <v>1082</v>
      </c>
      <c r="B478" s="27">
        <v>41424000</v>
      </c>
      <c r="C478" s="27"/>
      <c r="D478" s="92" t="s">
        <v>924</v>
      </c>
      <c r="E478" s="5"/>
      <c r="F478" s="60">
        <v>177551.16225371975</v>
      </c>
      <c r="G478" s="143">
        <f t="shared" si="200"/>
        <v>126061.32520014101</v>
      </c>
      <c r="H478" s="143">
        <f t="shared" si="201"/>
        <v>120734.79033252945</v>
      </c>
      <c r="I478" s="143">
        <f t="shared" si="202"/>
        <v>118071.52289872365</v>
      </c>
    </row>
    <row r="479" spans="1:9" ht="15" customHeight="1" x14ac:dyDescent="0.2">
      <c r="A479" s="154" t="s">
        <v>1082</v>
      </c>
      <c r="B479" s="27">
        <v>41425000</v>
      </c>
      <c r="C479" s="27"/>
      <c r="D479" s="92" t="s">
        <v>925</v>
      </c>
      <c r="E479" s="5"/>
      <c r="F479" s="60">
        <v>181773.02363589875</v>
      </c>
      <c r="G479" s="143">
        <f t="shared" si="200"/>
        <v>129058.8467814881</v>
      </c>
      <c r="H479" s="143">
        <f t="shared" si="201"/>
        <v>123605.65607241116</v>
      </c>
      <c r="I479" s="143">
        <f t="shared" si="202"/>
        <v>120879.06071787268</v>
      </c>
    </row>
    <row r="480" spans="1:9" ht="15" customHeight="1" x14ac:dyDescent="0.2">
      <c r="A480" s="154" t="s">
        <v>1082</v>
      </c>
      <c r="B480" s="90">
        <v>41426000</v>
      </c>
      <c r="C480" s="90"/>
      <c r="D480" s="95" t="s">
        <v>926</v>
      </c>
      <c r="E480" s="42"/>
      <c r="F480" s="60">
        <v>193648.96333873188</v>
      </c>
      <c r="G480" s="143">
        <f t="shared" si="200"/>
        <v>137490.76397049963</v>
      </c>
      <c r="H480" s="143">
        <f t="shared" si="201"/>
        <v>131681.29507033768</v>
      </c>
      <c r="I480" s="143">
        <f t="shared" si="202"/>
        <v>128776.5606202567</v>
      </c>
    </row>
    <row r="481" spans="1:9" ht="15" customHeight="1" x14ac:dyDescent="0.2">
      <c r="A481" s="154" t="s">
        <v>1082</v>
      </c>
      <c r="B481" s="90">
        <v>41427000</v>
      </c>
      <c r="C481" s="90"/>
      <c r="D481" s="95" t="s">
        <v>928</v>
      </c>
      <c r="E481" s="42"/>
      <c r="F481" s="60">
        <v>207545.14189555589</v>
      </c>
      <c r="G481" s="143">
        <f t="shared" si="200"/>
        <v>147357.05074584467</v>
      </c>
      <c r="H481" s="143">
        <f t="shared" si="201"/>
        <v>141130.69648897802</v>
      </c>
      <c r="I481" s="143">
        <f t="shared" si="202"/>
        <v>138017.51936054468</v>
      </c>
    </row>
    <row r="482" spans="1:9" ht="15" customHeight="1" x14ac:dyDescent="0.2">
      <c r="A482" s="154"/>
      <c r="B482" s="96"/>
      <c r="C482" s="96"/>
      <c r="D482" s="97"/>
      <c r="E482" s="20"/>
      <c r="F482" s="56"/>
    </row>
    <row r="483" spans="1:9" ht="15" customHeight="1" x14ac:dyDescent="0.2">
      <c r="A483" s="154" t="s">
        <v>1082</v>
      </c>
      <c r="B483" s="27">
        <v>41402000</v>
      </c>
      <c r="C483" s="27"/>
      <c r="D483" s="92" t="s">
        <v>914</v>
      </c>
      <c r="E483" s="5"/>
      <c r="F483" s="6">
        <v>183627.51533932998</v>
      </c>
      <c r="G483" s="143">
        <f t="shared" ref="G483:G488" si="203">F483*0.71</f>
        <v>130375.53589092428</v>
      </c>
      <c r="H483" s="143">
        <f t="shared" ref="H483:H488" si="204">F483*0.68</f>
        <v>124866.7104307444</v>
      </c>
      <c r="I483" s="143">
        <f t="shared" ref="I483:I488" si="205">F483*0.665</f>
        <v>122112.29770065444</v>
      </c>
    </row>
    <row r="484" spans="1:9" ht="15" customHeight="1" x14ac:dyDescent="0.2">
      <c r="A484" s="154" t="s">
        <v>1082</v>
      </c>
      <c r="B484" s="27">
        <v>41403000</v>
      </c>
      <c r="C484" s="27"/>
      <c r="D484" s="92" t="s">
        <v>915</v>
      </c>
      <c r="E484" s="5"/>
      <c r="F484" s="6">
        <v>186515.58125521312</v>
      </c>
      <c r="G484" s="143">
        <f t="shared" si="203"/>
        <v>132426.06269120131</v>
      </c>
      <c r="H484" s="143">
        <f t="shared" si="204"/>
        <v>126830.59525354493</v>
      </c>
      <c r="I484" s="143">
        <f t="shared" si="205"/>
        <v>124032.86153471674</v>
      </c>
    </row>
    <row r="485" spans="1:9" ht="15" customHeight="1" x14ac:dyDescent="0.2">
      <c r="A485" s="154" t="s">
        <v>1082</v>
      </c>
      <c r="B485" s="27">
        <v>41404000</v>
      </c>
      <c r="C485" s="27"/>
      <c r="D485" s="92" t="s">
        <v>916</v>
      </c>
      <c r="E485" s="5"/>
      <c r="F485" s="60">
        <v>192161.92994078665</v>
      </c>
      <c r="G485" s="143">
        <f t="shared" si="203"/>
        <v>136434.97025795851</v>
      </c>
      <c r="H485" s="143">
        <f t="shared" si="204"/>
        <v>130670.11235973494</v>
      </c>
      <c r="I485" s="143">
        <f t="shared" si="205"/>
        <v>127787.68341062313</v>
      </c>
    </row>
    <row r="486" spans="1:9" ht="15" customHeight="1" x14ac:dyDescent="0.2">
      <c r="A486" s="154" t="s">
        <v>1082</v>
      </c>
      <c r="B486" s="27">
        <v>41405000</v>
      </c>
      <c r="C486" s="27"/>
      <c r="D486" s="92" t="s">
        <v>917</v>
      </c>
      <c r="E486" s="5"/>
      <c r="F486" s="60">
        <v>194985.88610975526</v>
      </c>
      <c r="G486" s="143">
        <f t="shared" si="203"/>
        <v>138439.97913792622</v>
      </c>
      <c r="H486" s="143">
        <f t="shared" si="204"/>
        <v>132590.40255463359</v>
      </c>
      <c r="I486" s="143">
        <f t="shared" si="205"/>
        <v>129665.61426298725</v>
      </c>
    </row>
    <row r="487" spans="1:9" ht="15" customHeight="1" x14ac:dyDescent="0.2">
      <c r="A487" s="154" t="s">
        <v>1082</v>
      </c>
      <c r="B487" s="27">
        <v>41406000</v>
      </c>
      <c r="C487" s="27"/>
      <c r="D487" s="92" t="s">
        <v>918</v>
      </c>
      <c r="E487" s="5"/>
      <c r="F487" s="60">
        <v>208175.29379815518</v>
      </c>
      <c r="G487" s="143">
        <f t="shared" si="203"/>
        <v>147804.45859669018</v>
      </c>
      <c r="H487" s="143">
        <f t="shared" si="204"/>
        <v>141559.19978274553</v>
      </c>
      <c r="I487" s="143">
        <f t="shared" si="205"/>
        <v>138436.57037577321</v>
      </c>
    </row>
    <row r="488" spans="1:9" ht="15" customHeight="1" x14ac:dyDescent="0.2">
      <c r="A488" s="154" t="s">
        <v>1082</v>
      </c>
      <c r="B488" s="90">
        <v>41407000</v>
      </c>
      <c r="C488" s="90"/>
      <c r="D488" s="95" t="s">
        <v>919</v>
      </c>
      <c r="E488" s="42"/>
      <c r="F488" s="60">
        <v>223499.0869631012</v>
      </c>
      <c r="G488" s="143">
        <f t="shared" si="203"/>
        <v>158684.35174380185</v>
      </c>
      <c r="H488" s="143">
        <f t="shared" si="204"/>
        <v>151979.37913490884</v>
      </c>
      <c r="I488" s="143">
        <f t="shared" si="205"/>
        <v>148626.89283046231</v>
      </c>
    </row>
    <row r="489" spans="1:9" ht="15" customHeight="1" x14ac:dyDescent="0.2">
      <c r="A489" s="154"/>
      <c r="B489" s="96"/>
      <c r="C489" s="96"/>
      <c r="D489" s="97"/>
      <c r="E489" s="20"/>
      <c r="F489" s="56"/>
    </row>
    <row r="490" spans="1:9" s="36" customFormat="1" ht="15" customHeight="1" x14ac:dyDescent="0.2">
      <c r="A490" s="153"/>
      <c r="B490" s="98" t="s">
        <v>58</v>
      </c>
      <c r="C490" s="98"/>
      <c r="D490" s="99"/>
      <c r="E490" s="73"/>
      <c r="F490" s="91"/>
    </row>
    <row r="491" spans="1:9" s="36" customFormat="1" ht="15" customHeight="1" x14ac:dyDescent="0.2">
      <c r="A491" s="153"/>
      <c r="B491" s="89"/>
      <c r="C491" s="89"/>
      <c r="D491" s="99" t="s">
        <v>162</v>
      </c>
      <c r="E491" s="73"/>
      <c r="F491" s="57"/>
    </row>
    <row r="492" spans="1:9" ht="15" customHeight="1" x14ac:dyDescent="0.2">
      <c r="A492" s="154" t="s">
        <v>1082</v>
      </c>
      <c r="B492" s="27">
        <v>41432000</v>
      </c>
      <c r="C492" s="27"/>
      <c r="D492" s="92" t="s">
        <v>922</v>
      </c>
      <c r="E492" s="5"/>
      <c r="F492" s="6">
        <v>163367.27166196206</v>
      </c>
      <c r="G492" s="143">
        <f t="shared" ref="G492:G507" si="206">F492*0.71</f>
        <v>115990.76287999305</v>
      </c>
      <c r="H492" s="143">
        <f t="shared" ref="H492:H497" si="207">F492*0.68</f>
        <v>111089.7447301342</v>
      </c>
      <c r="I492" s="143">
        <f t="shared" ref="I492:I497" si="208">F492*0.665</f>
        <v>108639.23565520477</v>
      </c>
    </row>
    <row r="493" spans="1:9" ht="15" customHeight="1" x14ac:dyDescent="0.2">
      <c r="A493" s="154" t="s">
        <v>1082</v>
      </c>
      <c r="B493" s="27">
        <v>41433000</v>
      </c>
      <c r="C493" s="27"/>
      <c r="D493" s="92" t="s">
        <v>923</v>
      </c>
      <c r="E493" s="5"/>
      <c r="F493" s="60">
        <v>167676.69757651223</v>
      </c>
      <c r="G493" s="143">
        <f t="shared" si="206"/>
        <v>119050.45527932368</v>
      </c>
      <c r="H493" s="143">
        <f t="shared" si="207"/>
        <v>114020.15435202833</v>
      </c>
      <c r="I493" s="143">
        <f t="shared" si="208"/>
        <v>111505.00388838064</v>
      </c>
    </row>
    <row r="494" spans="1:9" ht="15" customHeight="1" x14ac:dyDescent="0.2">
      <c r="A494" s="154" t="s">
        <v>1082</v>
      </c>
      <c r="B494" s="27">
        <v>41434000</v>
      </c>
      <c r="C494" s="27"/>
      <c r="D494" s="92" t="s">
        <v>924</v>
      </c>
      <c r="E494" s="5"/>
      <c r="F494" s="60">
        <v>171773.46676958961</v>
      </c>
      <c r="G494" s="143">
        <f t="shared" si="206"/>
        <v>121959.16140640862</v>
      </c>
      <c r="H494" s="143">
        <f t="shared" si="207"/>
        <v>116805.95740332094</v>
      </c>
      <c r="I494" s="143">
        <f t="shared" si="208"/>
        <v>114229.35540177709</v>
      </c>
    </row>
    <row r="495" spans="1:9" ht="15" customHeight="1" x14ac:dyDescent="0.2">
      <c r="A495" s="154" t="s">
        <v>1082</v>
      </c>
      <c r="B495" s="27">
        <v>41435000</v>
      </c>
      <c r="C495" s="27"/>
      <c r="D495" s="92" t="s">
        <v>925</v>
      </c>
      <c r="E495" s="5"/>
      <c r="F495" s="60">
        <v>176084.4563365035</v>
      </c>
      <c r="G495" s="143">
        <f t="shared" si="206"/>
        <v>125019.96399891748</v>
      </c>
      <c r="H495" s="143">
        <f t="shared" si="207"/>
        <v>119737.43030882238</v>
      </c>
      <c r="I495" s="143">
        <f t="shared" si="208"/>
        <v>117096.16346377484</v>
      </c>
    </row>
    <row r="496" spans="1:9" ht="15" customHeight="1" x14ac:dyDescent="0.2">
      <c r="A496" s="154" t="s">
        <v>1082</v>
      </c>
      <c r="B496" s="90">
        <v>41436000</v>
      </c>
      <c r="C496" s="90"/>
      <c r="D496" s="95" t="s">
        <v>926</v>
      </c>
      <c r="E496" s="42"/>
      <c r="F496" s="60">
        <v>188757.85874485932</v>
      </c>
      <c r="G496" s="143">
        <f t="shared" si="206"/>
        <v>134018.0797088501</v>
      </c>
      <c r="H496" s="143">
        <f t="shared" si="207"/>
        <v>128355.34394650435</v>
      </c>
      <c r="I496" s="143">
        <f t="shared" si="208"/>
        <v>125523.97606533146</v>
      </c>
    </row>
    <row r="497" spans="1:9" ht="15" customHeight="1" x14ac:dyDescent="0.2">
      <c r="A497" s="154" t="s">
        <v>1082</v>
      </c>
      <c r="B497" s="90">
        <v>41437000</v>
      </c>
      <c r="C497" s="90"/>
      <c r="D497" s="95" t="s">
        <v>927</v>
      </c>
      <c r="E497" s="42"/>
      <c r="F497" s="60">
        <v>202887.0215038851</v>
      </c>
      <c r="G497" s="143">
        <f t="shared" si="206"/>
        <v>144049.78526775842</v>
      </c>
      <c r="H497" s="143">
        <f t="shared" si="207"/>
        <v>137963.17462264188</v>
      </c>
      <c r="I497" s="143">
        <f t="shared" si="208"/>
        <v>134919.86930008361</v>
      </c>
    </row>
    <row r="498" spans="1:9" ht="15" customHeight="1" x14ac:dyDescent="0.2">
      <c r="A498" s="154"/>
      <c r="B498" s="90"/>
      <c r="C498" s="90"/>
      <c r="D498" s="95"/>
      <c r="E498" s="42"/>
      <c r="F498" s="60"/>
    </row>
    <row r="499" spans="1:9" ht="15" customHeight="1" x14ac:dyDescent="0.2">
      <c r="A499" s="154" t="s">
        <v>1082</v>
      </c>
      <c r="B499" s="27">
        <v>41412000</v>
      </c>
      <c r="C499" s="27"/>
      <c r="D499" s="92" t="s">
        <v>914</v>
      </c>
      <c r="E499" s="5"/>
      <c r="F499" s="6">
        <v>177175.88568641496</v>
      </c>
      <c r="G499" s="143">
        <f t="shared" si="206"/>
        <v>125794.87883735461</v>
      </c>
      <c r="H499" s="143">
        <f t="shared" ref="H499:H504" si="209">F499*0.68</f>
        <v>120479.60226676217</v>
      </c>
      <c r="I499" s="143">
        <f t="shared" ref="I499:I504" si="210">F499*0.665</f>
        <v>117821.96398146595</v>
      </c>
    </row>
    <row r="500" spans="1:9" ht="15" customHeight="1" x14ac:dyDescent="0.2">
      <c r="A500" s="154" t="s">
        <v>1082</v>
      </c>
      <c r="B500" s="27">
        <v>41413000</v>
      </c>
      <c r="C500" s="27"/>
      <c r="D500" s="92" t="s">
        <v>920</v>
      </c>
      <c r="E500" s="5"/>
      <c r="F500" s="6">
        <v>180825.45030345413</v>
      </c>
      <c r="G500" s="143">
        <f t="shared" si="206"/>
        <v>128386.06971545242</v>
      </c>
      <c r="H500" s="143">
        <f t="shared" si="209"/>
        <v>122961.30620634882</v>
      </c>
      <c r="I500" s="143">
        <f t="shared" si="210"/>
        <v>120248.92445179701</v>
      </c>
    </row>
    <row r="501" spans="1:9" ht="15" customHeight="1" x14ac:dyDescent="0.2">
      <c r="A501" s="154" t="s">
        <v>1082</v>
      </c>
      <c r="B501" s="27">
        <v>41414000</v>
      </c>
      <c r="C501" s="27"/>
      <c r="D501" s="92" t="s">
        <v>921</v>
      </c>
      <c r="E501" s="5"/>
      <c r="F501" s="6">
        <v>186428.016722842</v>
      </c>
      <c r="G501" s="143">
        <f t="shared" si="206"/>
        <v>132363.89187321783</v>
      </c>
      <c r="H501" s="143">
        <f t="shared" si="209"/>
        <v>126771.05137153257</v>
      </c>
      <c r="I501" s="143">
        <f t="shared" si="210"/>
        <v>123974.63112068994</v>
      </c>
    </row>
    <row r="502" spans="1:9" ht="15" customHeight="1" x14ac:dyDescent="0.2">
      <c r="A502" s="154" t="s">
        <v>1082</v>
      </c>
      <c r="B502" s="27">
        <v>41415000</v>
      </c>
      <c r="C502" s="27"/>
      <c r="D502" s="92" t="s">
        <v>917</v>
      </c>
      <c r="E502" s="5"/>
      <c r="F502" s="60">
        <v>189230.08175871786</v>
      </c>
      <c r="G502" s="143">
        <f t="shared" si="206"/>
        <v>134353.35804868967</v>
      </c>
      <c r="H502" s="143">
        <f t="shared" si="209"/>
        <v>128676.45559592816</v>
      </c>
      <c r="I502" s="143">
        <f t="shared" si="210"/>
        <v>125838.00436954739</v>
      </c>
    </row>
    <row r="503" spans="1:9" ht="15" customHeight="1" x14ac:dyDescent="0.2">
      <c r="A503" s="154" t="s">
        <v>1082</v>
      </c>
      <c r="B503" s="27">
        <v>41416000</v>
      </c>
      <c r="C503" s="27"/>
      <c r="D503" s="92" t="s">
        <v>918</v>
      </c>
      <c r="E503" s="5"/>
      <c r="F503" s="60">
        <v>202377.27083329597</v>
      </c>
      <c r="G503" s="143">
        <f t="shared" si="206"/>
        <v>143687.86229164014</v>
      </c>
      <c r="H503" s="143">
        <f t="shared" si="209"/>
        <v>137616.54416664128</v>
      </c>
      <c r="I503" s="143">
        <f t="shared" si="210"/>
        <v>134580.88510414184</v>
      </c>
    </row>
    <row r="504" spans="1:9" ht="15" customHeight="1" x14ac:dyDescent="0.2">
      <c r="A504" s="154" t="s">
        <v>1082</v>
      </c>
      <c r="B504" s="90">
        <v>41417000</v>
      </c>
      <c r="C504" s="90"/>
      <c r="D504" s="95" t="s">
        <v>919</v>
      </c>
      <c r="E504" s="42"/>
      <c r="F504" s="60">
        <v>217893.39323898574</v>
      </c>
      <c r="G504" s="143">
        <f t="shared" si="206"/>
        <v>154704.30919967988</v>
      </c>
      <c r="H504" s="143">
        <f t="shared" si="209"/>
        <v>148167.50740251032</v>
      </c>
      <c r="I504" s="143">
        <f t="shared" si="210"/>
        <v>144899.10650392552</v>
      </c>
    </row>
    <row r="505" spans="1:9" ht="15" customHeight="1" x14ac:dyDescent="0.2">
      <c r="A505" s="154"/>
      <c r="B505" s="1"/>
      <c r="C505" s="70"/>
      <c r="D505" s="20"/>
      <c r="E505" s="20"/>
      <c r="F505" s="56"/>
    </row>
    <row r="506" spans="1:9" ht="15" customHeight="1" x14ac:dyDescent="0.2">
      <c r="A506" s="154"/>
      <c r="B506" s="163" t="s">
        <v>975</v>
      </c>
      <c r="C506" s="100"/>
      <c r="D506" s="101" t="s">
        <v>977</v>
      </c>
      <c r="E506" s="101"/>
      <c r="F506" s="102">
        <v>17120.251437660001</v>
      </c>
      <c r="G506" s="143">
        <f t="shared" si="206"/>
        <v>12155.378520738601</v>
      </c>
      <c r="H506" s="143">
        <f t="shared" ref="H506:H507" si="211">F506*0.68</f>
        <v>11641.770977608801</v>
      </c>
      <c r="I506" s="143">
        <f t="shared" ref="I506:I507" si="212">F506*0.665</f>
        <v>11384.967206043901</v>
      </c>
    </row>
    <row r="507" spans="1:9" ht="15" customHeight="1" x14ac:dyDescent="0.2">
      <c r="A507" s="154"/>
      <c r="B507" s="164" t="s">
        <v>976</v>
      </c>
      <c r="C507" s="103"/>
      <c r="D507" s="104" t="s">
        <v>978</v>
      </c>
      <c r="E507" s="104"/>
      <c r="F507" s="61">
        <v>22881.651191279998</v>
      </c>
      <c r="G507" s="143">
        <f t="shared" si="206"/>
        <v>16245.972345808797</v>
      </c>
      <c r="H507" s="143">
        <f t="shared" si="211"/>
        <v>15559.522810070399</v>
      </c>
      <c r="I507" s="143">
        <f t="shared" si="212"/>
        <v>15216.298042201199</v>
      </c>
    </row>
    <row r="508" spans="1:9" ht="15" customHeight="1" x14ac:dyDescent="0.2">
      <c r="A508" s="154"/>
      <c r="B508" s="96"/>
      <c r="C508" s="70"/>
      <c r="D508" s="20"/>
      <c r="E508" s="20"/>
      <c r="F508" s="7"/>
      <c r="G508" s="148"/>
      <c r="H508" s="148"/>
      <c r="I508" s="148"/>
    </row>
    <row r="509" spans="1:9" s="17" customFormat="1" ht="15" customHeight="1" x14ac:dyDescent="0.2">
      <c r="A509" s="166"/>
      <c r="B509" s="83"/>
      <c r="C509" s="84"/>
      <c r="D509" s="18" t="s">
        <v>296</v>
      </c>
      <c r="E509" s="18"/>
      <c r="F509" s="85"/>
      <c r="G509" s="85"/>
      <c r="H509" s="85"/>
      <c r="I509" s="85"/>
    </row>
    <row r="510" spans="1:9" ht="30" customHeight="1" x14ac:dyDescent="0.2">
      <c r="A510" s="154"/>
      <c r="B510" s="12" t="s">
        <v>55</v>
      </c>
      <c r="C510" s="13"/>
      <c r="D510" s="14" t="s">
        <v>281</v>
      </c>
      <c r="E510" s="14"/>
      <c r="F510" s="2" t="s">
        <v>1052</v>
      </c>
      <c r="G510" s="144" t="s">
        <v>1054</v>
      </c>
      <c r="H510" s="144" t="s">
        <v>1055</v>
      </c>
      <c r="I510" s="145" t="s">
        <v>1056</v>
      </c>
    </row>
    <row r="511" spans="1:9" ht="15" customHeight="1" x14ac:dyDescent="0.2">
      <c r="A511" s="154" t="s">
        <v>1082</v>
      </c>
      <c r="B511" s="24">
        <v>41409110</v>
      </c>
      <c r="C511" s="63"/>
      <c r="D511" s="5" t="s">
        <v>563</v>
      </c>
      <c r="E511" s="5"/>
      <c r="F511" s="6">
        <v>5596.9819466601593</v>
      </c>
      <c r="G511" s="143">
        <f t="shared" ref="G511:G516" si="213">F511*0.71</f>
        <v>3973.8571821287128</v>
      </c>
      <c r="H511" s="143">
        <f t="shared" ref="H511:H516" si="214">F511*0.68</f>
        <v>3805.9477237289088</v>
      </c>
      <c r="I511" s="143">
        <f t="shared" ref="I511:I516" si="215">F511*0.665</f>
        <v>3721.992994529006</v>
      </c>
    </row>
    <row r="512" spans="1:9" ht="15" customHeight="1" x14ac:dyDescent="0.2">
      <c r="A512" s="154" t="s">
        <v>1082</v>
      </c>
      <c r="B512" s="24">
        <v>41409120</v>
      </c>
      <c r="C512" s="63"/>
      <c r="D512" s="5" t="s">
        <v>564</v>
      </c>
      <c r="E512" s="5"/>
      <c r="F512" s="6">
        <v>6568.4121465977296</v>
      </c>
      <c r="G512" s="143">
        <f t="shared" si="213"/>
        <v>4663.5726240843878</v>
      </c>
      <c r="H512" s="143">
        <f t="shared" si="214"/>
        <v>4466.5202596864565</v>
      </c>
      <c r="I512" s="143">
        <f t="shared" si="215"/>
        <v>4367.9940774874904</v>
      </c>
    </row>
    <row r="513" spans="1:9" ht="15" customHeight="1" x14ac:dyDescent="0.2">
      <c r="A513" s="154" t="s">
        <v>1082</v>
      </c>
      <c r="B513" s="24">
        <v>41409130</v>
      </c>
      <c r="C513" s="63"/>
      <c r="D513" s="5" t="s">
        <v>565</v>
      </c>
      <c r="E513" s="5"/>
      <c r="F513" s="6">
        <v>7592.9171753398332</v>
      </c>
      <c r="G513" s="143">
        <f t="shared" si="213"/>
        <v>5390.9711944912815</v>
      </c>
      <c r="H513" s="143">
        <f t="shared" si="214"/>
        <v>5163.1836792310869</v>
      </c>
      <c r="I513" s="143">
        <f t="shared" si="215"/>
        <v>5049.2899216009891</v>
      </c>
    </row>
    <row r="514" spans="1:9" ht="15" customHeight="1" x14ac:dyDescent="0.2">
      <c r="A514" s="154" t="s">
        <v>1082</v>
      </c>
      <c r="B514" s="24">
        <v>41409145</v>
      </c>
      <c r="C514" s="63"/>
      <c r="D514" s="5" t="s">
        <v>658</v>
      </c>
      <c r="E514" s="5"/>
      <c r="F514" s="6">
        <v>9210.8952898053867</v>
      </c>
      <c r="G514" s="143">
        <f t="shared" si="213"/>
        <v>6539.7356557618241</v>
      </c>
      <c r="H514" s="143">
        <f t="shared" si="214"/>
        <v>6263.4087970676637</v>
      </c>
      <c r="I514" s="143">
        <f t="shared" si="215"/>
        <v>6125.2453677205822</v>
      </c>
    </row>
    <row r="515" spans="1:9" ht="15" customHeight="1" x14ac:dyDescent="0.2">
      <c r="A515" s="154" t="s">
        <v>1082</v>
      </c>
      <c r="B515" s="24">
        <v>41409135</v>
      </c>
      <c r="C515" s="63"/>
      <c r="D515" s="5" t="s">
        <v>566</v>
      </c>
      <c r="E515" s="5"/>
      <c r="F515" s="6">
        <v>1621.194770756736</v>
      </c>
      <c r="G515" s="143">
        <f t="shared" si="213"/>
        <v>1151.0482872372825</v>
      </c>
      <c r="H515" s="143">
        <f t="shared" si="214"/>
        <v>1102.4124441145807</v>
      </c>
      <c r="I515" s="143">
        <f t="shared" si="215"/>
        <v>1078.0945225532296</v>
      </c>
    </row>
    <row r="516" spans="1:9" ht="15" customHeight="1" x14ac:dyDescent="0.2">
      <c r="A516" s="154" t="s">
        <v>1082</v>
      </c>
      <c r="B516" s="27">
        <v>41409150</v>
      </c>
      <c r="C516" s="63"/>
      <c r="D516" s="5" t="s">
        <v>794</v>
      </c>
      <c r="E516" s="5"/>
      <c r="F516" s="6">
        <v>927.15387216480019</v>
      </c>
      <c r="G516" s="143">
        <f t="shared" si="213"/>
        <v>658.27924923700812</v>
      </c>
      <c r="H516" s="143">
        <f t="shared" si="214"/>
        <v>630.4646330720642</v>
      </c>
      <c r="I516" s="143">
        <f t="shared" si="215"/>
        <v>616.55732498959219</v>
      </c>
    </row>
    <row r="517" spans="1:9" ht="15" customHeight="1" x14ac:dyDescent="0.2">
      <c r="A517" s="154" t="s">
        <v>1082</v>
      </c>
      <c r="B517" s="90">
        <v>41409160</v>
      </c>
      <c r="C517" s="64"/>
      <c r="D517" s="42" t="s">
        <v>702</v>
      </c>
      <c r="E517" s="42"/>
      <c r="F517" s="6">
        <v>927.15387216480019</v>
      </c>
      <c r="G517" s="143">
        <f t="shared" ref="G517:G518" si="216">F517*0.71</f>
        <v>658.27924923700812</v>
      </c>
      <c r="H517" s="143">
        <f t="shared" ref="H517:H518" si="217">F517*0.68</f>
        <v>630.4646330720642</v>
      </c>
      <c r="I517" s="143">
        <f t="shared" ref="I517:I518" si="218">F517*0.665</f>
        <v>616.55732498959219</v>
      </c>
    </row>
    <row r="518" spans="1:9" ht="15" customHeight="1" x14ac:dyDescent="0.2">
      <c r="A518" s="154" t="s">
        <v>1082</v>
      </c>
      <c r="B518" s="24" t="s">
        <v>425</v>
      </c>
      <c r="C518" s="63"/>
      <c r="D518" s="5" t="s">
        <v>512</v>
      </c>
      <c r="E518" s="5"/>
      <c r="F518" s="6">
        <v>1884.9605866338245</v>
      </c>
      <c r="G518" s="143">
        <f t="shared" si="216"/>
        <v>1338.3220165100154</v>
      </c>
      <c r="H518" s="143">
        <f t="shared" si="217"/>
        <v>1281.7731989110007</v>
      </c>
      <c r="I518" s="143">
        <f t="shared" si="218"/>
        <v>1253.4987901114935</v>
      </c>
    </row>
    <row r="519" spans="1:9" ht="15" customHeight="1" x14ac:dyDescent="0.2">
      <c r="A519" s="154"/>
      <c r="C519" s="19"/>
      <c r="D519" s="20"/>
      <c r="E519" s="20"/>
      <c r="F519" s="58"/>
    </row>
    <row r="520" spans="1:9" ht="15" customHeight="1" x14ac:dyDescent="0.2">
      <c r="A520" s="154"/>
      <c r="C520" s="19"/>
      <c r="D520" s="105" t="s">
        <v>1039</v>
      </c>
      <c r="E520" s="20"/>
      <c r="F520" s="58"/>
    </row>
    <row r="521" spans="1:9" ht="12.75" x14ac:dyDescent="0.2">
      <c r="A521" s="154" t="s">
        <v>1082</v>
      </c>
      <c r="B521" s="24">
        <v>41310905</v>
      </c>
      <c r="C521" s="63"/>
      <c r="D521" s="5" t="s">
        <v>660</v>
      </c>
      <c r="E521" s="5"/>
      <c r="F521" s="6">
        <v>5643.6234628823286</v>
      </c>
      <c r="G521" s="143">
        <f t="shared" ref="G521:G528" si="219">F521*0.71</f>
        <v>4006.9726586464531</v>
      </c>
      <c r="H521" s="143">
        <f t="shared" ref="H521:H528" si="220">F521*0.68</f>
        <v>3837.6639547599839</v>
      </c>
      <c r="I521" s="143">
        <f t="shared" ref="I521:I528" si="221">F521*0.665</f>
        <v>3753.0096028167486</v>
      </c>
    </row>
    <row r="522" spans="1:9" ht="12.75" x14ac:dyDescent="0.2">
      <c r="A522" s="154" t="s">
        <v>1082</v>
      </c>
      <c r="B522" s="40" t="s">
        <v>469</v>
      </c>
      <c r="C522" s="4"/>
      <c r="D522" s="5" t="s">
        <v>659</v>
      </c>
      <c r="E522" s="5"/>
      <c r="F522" s="6">
        <v>6494.4290519004981</v>
      </c>
      <c r="G522" s="143">
        <f t="shared" si="219"/>
        <v>4611.0446268493533</v>
      </c>
      <c r="H522" s="143">
        <f t="shared" si="220"/>
        <v>4416.2117552923391</v>
      </c>
      <c r="I522" s="143">
        <f t="shared" si="221"/>
        <v>4318.7953195138316</v>
      </c>
    </row>
    <row r="523" spans="1:9" ht="15" customHeight="1" x14ac:dyDescent="0.2">
      <c r="A523" s="154" t="s">
        <v>1082</v>
      </c>
      <c r="B523" s="40" t="s">
        <v>468</v>
      </c>
      <c r="C523" s="4"/>
      <c r="D523" s="5" t="s">
        <v>465</v>
      </c>
      <c r="E523" s="5"/>
      <c r="F523" s="6">
        <v>2040.968416756248</v>
      </c>
      <c r="G523" s="143">
        <f t="shared" si="219"/>
        <v>1449.087575896936</v>
      </c>
      <c r="H523" s="143">
        <f t="shared" si="220"/>
        <v>1387.8585233942488</v>
      </c>
      <c r="I523" s="143">
        <f t="shared" si="221"/>
        <v>1357.2439971429051</v>
      </c>
    </row>
    <row r="524" spans="1:9" ht="15" customHeight="1" x14ac:dyDescent="0.2">
      <c r="A524" s="154" t="s">
        <v>1082</v>
      </c>
      <c r="B524" s="40" t="s">
        <v>470</v>
      </c>
      <c r="C524" s="4"/>
      <c r="D524" s="5" t="s">
        <v>466</v>
      </c>
      <c r="E524" s="5"/>
      <c r="F524" s="6">
        <v>2351.3757488555043</v>
      </c>
      <c r="G524" s="143">
        <f t="shared" si="219"/>
        <v>1669.476781687408</v>
      </c>
      <c r="H524" s="143">
        <f t="shared" si="220"/>
        <v>1598.9355092217431</v>
      </c>
      <c r="I524" s="143">
        <f t="shared" si="221"/>
        <v>1563.6648729889105</v>
      </c>
    </row>
    <row r="525" spans="1:9" ht="15" customHeight="1" x14ac:dyDescent="0.2">
      <c r="A525" s="154" t="s">
        <v>1082</v>
      </c>
      <c r="B525" s="40" t="s">
        <v>567</v>
      </c>
      <c r="C525" s="4"/>
      <c r="D525" s="5" t="s">
        <v>569</v>
      </c>
      <c r="E525" s="5"/>
      <c r="F525" s="6">
        <v>3924.3206752444803</v>
      </c>
      <c r="G525" s="143">
        <f t="shared" si="219"/>
        <v>2786.2676794235808</v>
      </c>
      <c r="H525" s="143">
        <f t="shared" si="220"/>
        <v>2668.538059166247</v>
      </c>
      <c r="I525" s="143">
        <f t="shared" si="221"/>
        <v>2609.6732490375794</v>
      </c>
    </row>
    <row r="526" spans="1:9" ht="15" customHeight="1" x14ac:dyDescent="0.2">
      <c r="A526" s="154" t="s">
        <v>1082</v>
      </c>
      <c r="B526" s="40" t="s">
        <v>568</v>
      </c>
      <c r="C526" s="4"/>
      <c r="D526" s="5" t="s">
        <v>570</v>
      </c>
      <c r="E526" s="5"/>
      <c r="F526" s="6">
        <v>4538.7020268606248</v>
      </c>
      <c r="G526" s="143">
        <f t="shared" si="219"/>
        <v>3222.4784390710433</v>
      </c>
      <c r="H526" s="143">
        <f t="shared" si="220"/>
        <v>3086.3173782652252</v>
      </c>
      <c r="I526" s="143">
        <f t="shared" si="221"/>
        <v>3018.2368478623157</v>
      </c>
    </row>
    <row r="527" spans="1:9" ht="12.75" x14ac:dyDescent="0.2">
      <c r="A527" s="154" t="s">
        <v>1082</v>
      </c>
      <c r="B527" s="24" t="s">
        <v>414</v>
      </c>
      <c r="C527" s="63"/>
      <c r="D527" s="5" t="s">
        <v>464</v>
      </c>
      <c r="E527" s="5"/>
      <c r="F527" s="6">
        <v>2040.968416756248</v>
      </c>
      <c r="G527" s="143">
        <f t="shared" si="219"/>
        <v>1449.087575896936</v>
      </c>
      <c r="H527" s="143">
        <f t="shared" si="220"/>
        <v>1387.8585233942488</v>
      </c>
      <c r="I527" s="143">
        <f t="shared" si="221"/>
        <v>1357.2439971429051</v>
      </c>
    </row>
    <row r="528" spans="1:9" ht="15" customHeight="1" x14ac:dyDescent="0.2">
      <c r="A528" s="154" t="s">
        <v>1082</v>
      </c>
      <c r="B528" s="24" t="s">
        <v>415</v>
      </c>
      <c r="C528" s="63"/>
      <c r="D528" s="5" t="s">
        <v>467</v>
      </c>
      <c r="E528" s="5"/>
      <c r="F528" s="6">
        <v>2351.3757488555043</v>
      </c>
      <c r="G528" s="143">
        <f t="shared" si="219"/>
        <v>1669.476781687408</v>
      </c>
      <c r="H528" s="143">
        <f t="shared" si="220"/>
        <v>1598.9355092217431</v>
      </c>
      <c r="I528" s="143">
        <f t="shared" si="221"/>
        <v>1563.6648729889105</v>
      </c>
    </row>
    <row r="529" spans="1:9" ht="25.5" x14ac:dyDescent="0.2">
      <c r="A529" s="154" t="s">
        <v>1082</v>
      </c>
      <c r="B529" s="24">
        <v>41300966</v>
      </c>
      <c r="C529" s="63"/>
      <c r="D529" s="5" t="s">
        <v>661</v>
      </c>
      <c r="E529" s="5"/>
      <c r="F529" s="6">
        <v>2029.7101197371039</v>
      </c>
      <c r="G529" s="143">
        <f t="shared" ref="G529" si="222">F529*0.71</f>
        <v>1441.0941850133438</v>
      </c>
      <c r="H529" s="143">
        <f t="shared" ref="H529" si="223">F529*0.68</f>
        <v>1380.2028814212308</v>
      </c>
      <c r="I529" s="143">
        <f t="shared" ref="I529" si="224">F529*0.665</f>
        <v>1349.7572296251742</v>
      </c>
    </row>
    <row r="530" spans="1:9" ht="15" customHeight="1" x14ac:dyDescent="0.2">
      <c r="A530" s="154"/>
      <c r="B530" s="1"/>
      <c r="C530" s="70"/>
      <c r="D530" s="20"/>
      <c r="E530" s="20"/>
      <c r="F530" s="7"/>
      <c r="G530" s="148"/>
      <c r="H530" s="148"/>
      <c r="I530" s="148"/>
    </row>
    <row r="531" spans="1:9" s="17" customFormat="1" ht="15" customHeight="1" x14ac:dyDescent="0.2">
      <c r="A531" s="166"/>
      <c r="B531" s="83"/>
      <c r="C531" s="84"/>
      <c r="D531" s="18" t="s">
        <v>296</v>
      </c>
      <c r="E531" s="18"/>
      <c r="F531" s="85"/>
      <c r="G531" s="85"/>
      <c r="H531" s="85"/>
      <c r="I531" s="85"/>
    </row>
    <row r="532" spans="1:9" ht="30" customHeight="1" x14ac:dyDescent="0.2">
      <c r="A532" s="154"/>
      <c r="B532" s="12" t="s">
        <v>55</v>
      </c>
      <c r="C532" s="13"/>
      <c r="D532" s="14" t="s">
        <v>281</v>
      </c>
      <c r="E532" s="14"/>
      <c r="F532" s="2" t="s">
        <v>1052</v>
      </c>
      <c r="G532" s="144" t="s">
        <v>1054</v>
      </c>
      <c r="H532" s="144" t="s">
        <v>1055</v>
      </c>
      <c r="I532" s="145" t="s">
        <v>1056</v>
      </c>
    </row>
    <row r="533" spans="1:9" ht="15" customHeight="1" x14ac:dyDescent="0.2">
      <c r="A533" s="154" t="s">
        <v>1082</v>
      </c>
      <c r="B533" s="24">
        <v>42509020</v>
      </c>
      <c r="C533" s="77"/>
      <c r="D533" s="26" t="s">
        <v>616</v>
      </c>
      <c r="E533" s="26"/>
      <c r="F533" s="6">
        <v>3038.085</v>
      </c>
      <c r="G533" s="143">
        <f t="shared" ref="G533:G538" si="225">F533*0.71</f>
        <v>2157.0403499999998</v>
      </c>
      <c r="H533" s="143">
        <f t="shared" ref="H533:H538" si="226">F533*0.68</f>
        <v>2065.8978000000002</v>
      </c>
      <c r="I533" s="143">
        <f t="shared" ref="I533:I538" si="227">F533*0.665</f>
        <v>2020.3265250000002</v>
      </c>
    </row>
    <row r="534" spans="1:9" ht="15" customHeight="1" x14ac:dyDescent="0.2">
      <c r="A534" s="154" t="s">
        <v>1082</v>
      </c>
      <c r="B534" s="24" t="s">
        <v>452</v>
      </c>
      <c r="C534" s="77"/>
      <c r="D534" s="26" t="s">
        <v>455</v>
      </c>
      <c r="E534" s="26"/>
      <c r="F534" s="6">
        <v>-2270.9593415759041</v>
      </c>
      <c r="G534" s="143">
        <f t="shared" si="225"/>
        <v>-1612.3811325188917</v>
      </c>
      <c r="H534" s="143">
        <f t="shared" si="226"/>
        <v>-1544.2523522716149</v>
      </c>
      <c r="I534" s="143">
        <f t="shared" si="227"/>
        <v>-1510.1879621479764</v>
      </c>
    </row>
    <row r="535" spans="1:9" ht="15" customHeight="1" x14ac:dyDescent="0.2">
      <c r="A535" s="154" t="s">
        <v>1082</v>
      </c>
      <c r="B535" s="24" t="s">
        <v>571</v>
      </c>
      <c r="C535" s="77"/>
      <c r="D535" s="26" t="s">
        <v>572</v>
      </c>
      <c r="E535" s="26"/>
      <c r="F535" s="6">
        <v>-3702.3713911527843</v>
      </c>
      <c r="G535" s="143">
        <f t="shared" si="225"/>
        <v>-2628.6836877184769</v>
      </c>
      <c r="H535" s="143">
        <f t="shared" si="226"/>
        <v>-2517.6125459838936</v>
      </c>
      <c r="I535" s="143">
        <f t="shared" si="227"/>
        <v>-2462.0769751166017</v>
      </c>
    </row>
    <row r="536" spans="1:9" ht="15" customHeight="1" x14ac:dyDescent="0.2">
      <c r="A536" s="154" t="s">
        <v>1082</v>
      </c>
      <c r="B536" s="24" t="s">
        <v>453</v>
      </c>
      <c r="C536" s="77"/>
      <c r="D536" s="26" t="s">
        <v>456</v>
      </c>
      <c r="E536" s="26"/>
      <c r="F536" s="6">
        <v>2076.3516359592722</v>
      </c>
      <c r="G536" s="143">
        <f t="shared" si="225"/>
        <v>1474.2096615310832</v>
      </c>
      <c r="H536" s="143">
        <f t="shared" si="226"/>
        <v>1411.9191124523052</v>
      </c>
      <c r="I536" s="143">
        <f t="shared" si="227"/>
        <v>1380.7738379129162</v>
      </c>
    </row>
    <row r="537" spans="1:9" ht="15" customHeight="1" x14ac:dyDescent="0.2">
      <c r="A537" s="154" t="s">
        <v>1082</v>
      </c>
      <c r="B537" s="24">
        <v>41300420</v>
      </c>
      <c r="C537" s="77"/>
      <c r="D537" s="26" t="s">
        <v>457</v>
      </c>
      <c r="E537" s="26"/>
      <c r="F537" s="6">
        <v>10735.590371826602</v>
      </c>
      <c r="G537" s="143">
        <f t="shared" si="225"/>
        <v>7622.2691639968871</v>
      </c>
      <c r="H537" s="143">
        <f t="shared" si="226"/>
        <v>7300.2014528420896</v>
      </c>
      <c r="I537" s="143">
        <f t="shared" si="227"/>
        <v>7139.1675972646908</v>
      </c>
    </row>
    <row r="538" spans="1:9" ht="15" customHeight="1" x14ac:dyDescent="0.2">
      <c r="A538" s="154" t="s">
        <v>1082</v>
      </c>
      <c r="B538" s="24" t="s">
        <v>454</v>
      </c>
      <c r="C538" s="77"/>
      <c r="D538" s="26" t="s">
        <v>458</v>
      </c>
      <c r="E538" s="26"/>
      <c r="F538" s="6">
        <v>726.96432180758416</v>
      </c>
      <c r="G538" s="143">
        <f t="shared" si="225"/>
        <v>516.14466848338475</v>
      </c>
      <c r="H538" s="143">
        <f t="shared" si="226"/>
        <v>494.33573882915726</v>
      </c>
      <c r="I538" s="143">
        <f t="shared" si="227"/>
        <v>483.43127400204349</v>
      </c>
    </row>
    <row r="539" spans="1:9" ht="15" customHeight="1" x14ac:dyDescent="0.2">
      <c r="A539" s="154" t="s">
        <v>1082</v>
      </c>
      <c r="B539" s="24" t="s">
        <v>505</v>
      </c>
      <c r="C539" s="77"/>
      <c r="D539" s="26" t="s">
        <v>486</v>
      </c>
      <c r="E539" s="26"/>
      <c r="F539" s="106" t="s">
        <v>670</v>
      </c>
      <c r="G539" s="6" t="s">
        <v>670</v>
      </c>
      <c r="H539" s="6" t="s">
        <v>670</v>
      </c>
      <c r="I539" s="6" t="s">
        <v>670</v>
      </c>
    </row>
    <row r="540" spans="1:9" ht="15" customHeight="1" x14ac:dyDescent="0.2">
      <c r="A540" s="154"/>
      <c r="D540" s="20"/>
      <c r="E540" s="20"/>
      <c r="F540" s="56"/>
    </row>
    <row r="541" spans="1:9" ht="15" customHeight="1" x14ac:dyDescent="0.2">
      <c r="A541" s="154" t="s">
        <v>1082</v>
      </c>
      <c r="B541" s="24">
        <v>41407151</v>
      </c>
      <c r="C541" s="63"/>
      <c r="D541" s="5" t="s">
        <v>61</v>
      </c>
      <c r="E541" s="5"/>
      <c r="F541" s="6">
        <v>2958.636</v>
      </c>
      <c r="G541" s="143">
        <f t="shared" ref="G541:G544" si="228">F541*0.71</f>
        <v>2100.6315599999998</v>
      </c>
      <c r="H541" s="143">
        <f t="shared" ref="H541:H544" si="229">F541*0.68</f>
        <v>2011.8724800000002</v>
      </c>
      <c r="I541" s="143">
        <f t="shared" ref="I541:I544" si="230">F541*0.665</f>
        <v>1967.4929400000001</v>
      </c>
    </row>
    <row r="542" spans="1:9" ht="15" customHeight="1" x14ac:dyDescent="0.2">
      <c r="A542" s="154" t="s">
        <v>1082</v>
      </c>
      <c r="B542" s="24">
        <v>41407153</v>
      </c>
      <c r="C542" s="63"/>
      <c r="D542" s="5" t="s">
        <v>972</v>
      </c>
      <c r="E542" s="5"/>
      <c r="F542" s="6">
        <v>4296.5504460000002</v>
      </c>
      <c r="G542" s="143">
        <f t="shared" si="228"/>
        <v>3050.5508166599998</v>
      </c>
      <c r="H542" s="143">
        <f t="shared" si="229"/>
        <v>2921.6543032800005</v>
      </c>
      <c r="I542" s="143">
        <f t="shared" si="230"/>
        <v>2857.2060465900004</v>
      </c>
    </row>
    <row r="543" spans="1:9" ht="15" customHeight="1" x14ac:dyDescent="0.2">
      <c r="A543" s="154" t="s">
        <v>1082</v>
      </c>
      <c r="B543" s="128">
        <v>41407150</v>
      </c>
      <c r="C543" s="64"/>
      <c r="D543" s="42" t="s">
        <v>62</v>
      </c>
      <c r="E543" s="42"/>
      <c r="F543" s="6">
        <v>5377.9139999999998</v>
      </c>
      <c r="G543" s="143">
        <f t="shared" si="228"/>
        <v>3818.3189399999997</v>
      </c>
      <c r="H543" s="143">
        <f t="shared" si="229"/>
        <v>3656.9815200000003</v>
      </c>
      <c r="I543" s="143">
        <f t="shared" si="230"/>
        <v>3576.3128099999999</v>
      </c>
    </row>
    <row r="544" spans="1:9" ht="15" customHeight="1" x14ac:dyDescent="0.2">
      <c r="A544" s="154" t="s">
        <v>1082</v>
      </c>
      <c r="B544" s="128">
        <v>41407152</v>
      </c>
      <c r="C544" s="64"/>
      <c r="D544" s="42" t="s">
        <v>973</v>
      </c>
      <c r="E544" s="42"/>
      <c r="F544" s="6">
        <v>3071.5469046000003</v>
      </c>
      <c r="G544" s="143">
        <f t="shared" si="228"/>
        <v>2180.7983022660001</v>
      </c>
      <c r="H544" s="143">
        <f t="shared" si="229"/>
        <v>2088.6518951280004</v>
      </c>
      <c r="I544" s="143">
        <f t="shared" si="230"/>
        <v>2042.5786915590004</v>
      </c>
    </row>
    <row r="545" spans="1:9" ht="15" customHeight="1" x14ac:dyDescent="0.2">
      <c r="A545" s="154"/>
      <c r="B545" s="1"/>
      <c r="C545" s="70"/>
      <c r="D545" s="20"/>
      <c r="E545" s="20"/>
      <c r="F545" s="62"/>
    </row>
    <row r="546" spans="1:9" ht="15" customHeight="1" x14ac:dyDescent="0.2">
      <c r="A546" s="154" t="s">
        <v>1082</v>
      </c>
      <c r="B546" s="24" t="s">
        <v>506</v>
      </c>
      <c r="C546" s="63"/>
      <c r="D546" s="5" t="s">
        <v>416</v>
      </c>
      <c r="E546" s="5"/>
      <c r="F546" s="60">
        <v>6832.177962474816</v>
      </c>
      <c r="G546" s="143">
        <f t="shared" ref="G546:G552" si="231">F546*0.71</f>
        <v>4850.8463533571194</v>
      </c>
      <c r="H546" s="143">
        <f t="shared" ref="H546:H552" si="232">F546*0.68</f>
        <v>4645.8810144828749</v>
      </c>
      <c r="I546" s="143">
        <f t="shared" ref="I546:I552" si="233">F546*0.665</f>
        <v>4543.3983450457526</v>
      </c>
    </row>
    <row r="547" spans="1:9" ht="15" customHeight="1" x14ac:dyDescent="0.2">
      <c r="A547" s="154" t="s">
        <v>1082</v>
      </c>
      <c r="B547" s="24" t="s">
        <v>662</v>
      </c>
      <c r="C547" s="63"/>
      <c r="D547" s="5" t="s">
        <v>663</v>
      </c>
      <c r="E547" s="5"/>
      <c r="F547" s="6">
        <v>10381.758179796361</v>
      </c>
      <c r="G547" s="143">
        <f t="shared" si="231"/>
        <v>7371.0483076554165</v>
      </c>
      <c r="H547" s="143">
        <f t="shared" si="232"/>
        <v>7059.5955622615265</v>
      </c>
      <c r="I547" s="143">
        <f t="shared" si="233"/>
        <v>6903.8691895645807</v>
      </c>
    </row>
    <row r="548" spans="1:9" ht="15" customHeight="1" x14ac:dyDescent="0.2">
      <c r="A548" s="154" t="s">
        <v>1082</v>
      </c>
      <c r="B548" s="24" t="s">
        <v>573</v>
      </c>
      <c r="C548" s="63"/>
      <c r="D548" s="5" t="s">
        <v>574</v>
      </c>
      <c r="E548" s="5"/>
      <c r="F548" s="60">
        <v>9111.1789447786814</v>
      </c>
      <c r="G548" s="143">
        <f t="shared" si="231"/>
        <v>6468.9370507928634</v>
      </c>
      <c r="H548" s="143">
        <f t="shared" si="232"/>
        <v>6195.6016824495036</v>
      </c>
      <c r="I548" s="143">
        <f t="shared" si="233"/>
        <v>6058.9339982778238</v>
      </c>
    </row>
    <row r="549" spans="1:9" ht="15" customHeight="1" x14ac:dyDescent="0.2">
      <c r="A549" s="154" t="s">
        <v>1082</v>
      </c>
      <c r="B549" s="24">
        <v>41409161</v>
      </c>
      <c r="C549" s="63"/>
      <c r="D549" s="5" t="s">
        <v>704</v>
      </c>
      <c r="E549" s="5"/>
      <c r="F549" s="60">
        <v>488.80561287600005</v>
      </c>
      <c r="G549" s="143">
        <f t="shared" si="231"/>
        <v>347.05198514196002</v>
      </c>
      <c r="H549" s="143">
        <f t="shared" si="232"/>
        <v>332.38781675568003</v>
      </c>
      <c r="I549" s="143">
        <f t="shared" si="233"/>
        <v>325.05573256254007</v>
      </c>
    </row>
    <row r="550" spans="1:9" ht="15" customHeight="1" x14ac:dyDescent="0.2">
      <c r="A550" s="154" t="s">
        <v>1082</v>
      </c>
      <c r="B550" s="24">
        <v>41409162</v>
      </c>
      <c r="C550" s="63"/>
      <c r="D550" s="5" t="s">
        <v>705</v>
      </c>
      <c r="E550" s="5"/>
      <c r="F550" s="60">
        <v>488.80561287600005</v>
      </c>
      <c r="G550" s="143">
        <f t="shared" si="231"/>
        <v>347.05198514196002</v>
      </c>
      <c r="H550" s="143">
        <f t="shared" si="232"/>
        <v>332.38781675568003</v>
      </c>
      <c r="I550" s="143">
        <f t="shared" si="233"/>
        <v>325.05573256254007</v>
      </c>
    </row>
    <row r="551" spans="1:9" ht="15" customHeight="1" x14ac:dyDescent="0.2">
      <c r="A551" s="154" t="s">
        <v>1082</v>
      </c>
      <c r="B551" s="24">
        <v>41409163</v>
      </c>
      <c r="C551" s="63"/>
      <c r="D551" s="5" t="s">
        <v>706</v>
      </c>
      <c r="E551" s="5"/>
      <c r="F551" s="60">
        <v>488.80561287600005</v>
      </c>
      <c r="G551" s="143">
        <f t="shared" si="231"/>
        <v>347.05198514196002</v>
      </c>
      <c r="H551" s="143">
        <f t="shared" si="232"/>
        <v>332.38781675568003</v>
      </c>
      <c r="I551" s="143">
        <f t="shared" si="233"/>
        <v>325.05573256254007</v>
      </c>
    </row>
    <row r="552" spans="1:9" ht="15" customHeight="1" x14ac:dyDescent="0.2">
      <c r="A552" s="154" t="s">
        <v>1082</v>
      </c>
      <c r="B552" s="24">
        <v>41409185</v>
      </c>
      <c r="C552" s="63"/>
      <c r="D552" s="5" t="s">
        <v>703</v>
      </c>
      <c r="E552" s="5"/>
      <c r="F552" s="60">
        <v>488.80561287600005</v>
      </c>
      <c r="G552" s="143">
        <f t="shared" si="231"/>
        <v>347.05198514196002</v>
      </c>
      <c r="H552" s="143">
        <f t="shared" si="232"/>
        <v>332.38781675568003</v>
      </c>
      <c r="I552" s="143">
        <f t="shared" si="233"/>
        <v>325.05573256254007</v>
      </c>
    </row>
    <row r="553" spans="1:9" ht="15" customHeight="1" x14ac:dyDescent="0.2">
      <c r="A553" s="154"/>
      <c r="B553" s="1"/>
      <c r="C553" s="70"/>
      <c r="D553" s="20"/>
      <c r="E553" s="20"/>
      <c r="F553" s="56"/>
    </row>
    <row r="554" spans="1:9" ht="15" customHeight="1" x14ac:dyDescent="0.2">
      <c r="A554" s="154" t="s">
        <v>1082</v>
      </c>
      <c r="B554" s="40" t="s">
        <v>197</v>
      </c>
      <c r="C554" s="4"/>
      <c r="D554" s="5" t="s">
        <v>198</v>
      </c>
      <c r="E554" s="5"/>
      <c r="F554" s="60">
        <v>3365.2835653500001</v>
      </c>
      <c r="G554" s="143">
        <f t="shared" ref="G554" si="234">F554*0.71</f>
        <v>2389.3513313985</v>
      </c>
      <c r="H554" s="143">
        <f t="shared" ref="H554" si="235">F554*0.68</f>
        <v>2288.3928244380004</v>
      </c>
      <c r="I554" s="143">
        <f t="shared" ref="I554" si="236">F554*0.665</f>
        <v>2237.9135709577504</v>
      </c>
    </row>
    <row r="555" spans="1:9" ht="15" customHeight="1" x14ac:dyDescent="0.2">
      <c r="A555" s="154"/>
      <c r="C555" s="19"/>
      <c r="D555" s="20"/>
      <c r="E555" s="20"/>
      <c r="F555" s="56"/>
    </row>
    <row r="556" spans="1:9" ht="15" customHeight="1" x14ac:dyDescent="0.2">
      <c r="A556" s="154" t="s">
        <v>1082</v>
      </c>
      <c r="B556" s="24" t="s">
        <v>180</v>
      </c>
      <c r="C556" s="63"/>
      <c r="D556" s="5" t="s">
        <v>179</v>
      </c>
      <c r="E556" s="5"/>
      <c r="F556" s="60">
        <v>38434.217695212028</v>
      </c>
      <c r="G556" s="143">
        <f t="shared" ref="G556:G561" si="237">F556*0.71</f>
        <v>27288.294563600539</v>
      </c>
      <c r="H556" s="143">
        <f t="shared" ref="H556:H561" si="238">F556*0.68</f>
        <v>26135.268032744181</v>
      </c>
      <c r="I556" s="143">
        <f t="shared" ref="I556:I561" si="239">F556*0.665</f>
        <v>25558.754767316001</v>
      </c>
    </row>
    <row r="557" spans="1:9" ht="15" customHeight="1" x14ac:dyDescent="0.2">
      <c r="A557" s="154" t="s">
        <v>1082</v>
      </c>
      <c r="B557" s="24" t="s">
        <v>181</v>
      </c>
      <c r="C557" s="63"/>
      <c r="D557" s="5" t="s">
        <v>178</v>
      </c>
      <c r="E557" s="5"/>
      <c r="F557" s="60">
        <v>39404.039567004009</v>
      </c>
      <c r="G557" s="143">
        <f t="shared" si="237"/>
        <v>27976.868092572844</v>
      </c>
      <c r="H557" s="143">
        <f t="shared" si="238"/>
        <v>26794.746905562726</v>
      </c>
      <c r="I557" s="143">
        <f t="shared" si="239"/>
        <v>26203.686312057667</v>
      </c>
    </row>
    <row r="558" spans="1:9" ht="15" customHeight="1" x14ac:dyDescent="0.2">
      <c r="A558" s="154" t="s">
        <v>1082</v>
      </c>
      <c r="B558" s="24" t="s">
        <v>182</v>
      </c>
      <c r="C558" s="63"/>
      <c r="D558" s="5" t="s">
        <v>177</v>
      </c>
      <c r="E558" s="5"/>
      <c r="F558" s="60">
        <v>40372.253110650388</v>
      </c>
      <c r="G558" s="143">
        <f t="shared" si="237"/>
        <v>28664.299708561775</v>
      </c>
      <c r="H558" s="143">
        <f t="shared" si="238"/>
        <v>27453.132115242268</v>
      </c>
      <c r="I558" s="143">
        <f t="shared" si="239"/>
        <v>26847.548318582511</v>
      </c>
    </row>
    <row r="559" spans="1:9" ht="15" customHeight="1" x14ac:dyDescent="0.2">
      <c r="A559" s="154" t="s">
        <v>1082</v>
      </c>
      <c r="B559" s="24" t="s">
        <v>183</v>
      </c>
      <c r="C559" s="63"/>
      <c r="D559" s="5" t="s">
        <v>176</v>
      </c>
      <c r="E559" s="5"/>
      <c r="F559" s="60">
        <v>41340.466654296775</v>
      </c>
      <c r="G559" s="143">
        <f t="shared" si="237"/>
        <v>29351.73132455071</v>
      </c>
      <c r="H559" s="143">
        <f t="shared" si="238"/>
        <v>28111.51732492181</v>
      </c>
      <c r="I559" s="143">
        <f t="shared" si="239"/>
        <v>27491.410325107357</v>
      </c>
    </row>
    <row r="560" spans="1:9" ht="15" customHeight="1" x14ac:dyDescent="0.2">
      <c r="A560" s="154" t="s">
        <v>1082</v>
      </c>
      <c r="B560" s="24" t="s">
        <v>184</v>
      </c>
      <c r="C560" s="63"/>
      <c r="D560" s="5" t="s">
        <v>175</v>
      </c>
      <c r="E560" s="5"/>
      <c r="F560" s="60">
        <v>43667.7174809684</v>
      </c>
      <c r="G560" s="143">
        <f t="shared" si="237"/>
        <v>31004.079411487564</v>
      </c>
      <c r="H560" s="143">
        <f t="shared" si="238"/>
        <v>29694.047887058514</v>
      </c>
      <c r="I560" s="143">
        <f t="shared" si="239"/>
        <v>29039.032124843987</v>
      </c>
    </row>
    <row r="561" spans="1:9" ht="15" customHeight="1" x14ac:dyDescent="0.2">
      <c r="A561" s="154" t="s">
        <v>1082</v>
      </c>
      <c r="B561" s="128" t="s">
        <v>185</v>
      </c>
      <c r="C561" s="64"/>
      <c r="D561" s="42" t="s">
        <v>174</v>
      </c>
      <c r="E561" s="42"/>
      <c r="F561" s="60">
        <v>46186.359356965462</v>
      </c>
      <c r="G561" s="143">
        <f t="shared" si="237"/>
        <v>32792.315143445478</v>
      </c>
      <c r="H561" s="143">
        <f t="shared" si="238"/>
        <v>31406.724362736517</v>
      </c>
      <c r="I561" s="143">
        <f t="shared" si="239"/>
        <v>30713.928972382033</v>
      </c>
    </row>
    <row r="562" spans="1:9" ht="15" customHeight="1" x14ac:dyDescent="0.2">
      <c r="A562" s="154"/>
      <c r="B562" s="1"/>
      <c r="C562" s="70"/>
      <c r="D562" s="20"/>
      <c r="E562" s="20"/>
      <c r="F562" s="56"/>
    </row>
    <row r="563" spans="1:9" ht="15" customHeight="1" x14ac:dyDescent="0.2">
      <c r="A563" s="154" t="s">
        <v>1082</v>
      </c>
      <c r="B563" s="24" t="s">
        <v>795</v>
      </c>
      <c r="C563" s="63"/>
      <c r="D563" s="26" t="s">
        <v>801</v>
      </c>
      <c r="E563" s="5"/>
      <c r="F563" s="60">
        <v>15294.885306120002</v>
      </c>
      <c r="G563" s="143">
        <f t="shared" ref="G563:G568" si="240">F563*0.71</f>
        <v>10859.368567345202</v>
      </c>
      <c r="H563" s="143">
        <f t="shared" ref="H563:H568" si="241">F563*0.68</f>
        <v>10400.522008161603</v>
      </c>
      <c r="I563" s="143">
        <f t="shared" ref="I563:I568" si="242">F563*0.665</f>
        <v>10171.098728569803</v>
      </c>
    </row>
    <row r="564" spans="1:9" ht="15" customHeight="1" x14ac:dyDescent="0.2">
      <c r="A564" s="154" t="s">
        <v>1082</v>
      </c>
      <c r="B564" s="24" t="s">
        <v>796</v>
      </c>
      <c r="C564" s="63"/>
      <c r="D564" s="26" t="s">
        <v>802</v>
      </c>
      <c r="E564" s="5"/>
      <c r="F564" s="60">
        <v>16083.28145592</v>
      </c>
      <c r="G564" s="143">
        <f t="shared" si="240"/>
        <v>11419.129833703199</v>
      </c>
      <c r="H564" s="143">
        <f t="shared" si="241"/>
        <v>10936.631390025601</v>
      </c>
      <c r="I564" s="143">
        <f t="shared" si="242"/>
        <v>10695.382168186801</v>
      </c>
    </row>
    <row r="565" spans="1:9" ht="15" customHeight="1" x14ac:dyDescent="0.2">
      <c r="A565" s="154" t="s">
        <v>1082</v>
      </c>
      <c r="B565" s="24" t="s">
        <v>797</v>
      </c>
      <c r="C565" s="63"/>
      <c r="D565" s="26" t="s">
        <v>803</v>
      </c>
      <c r="E565" s="5"/>
      <c r="F565" s="60">
        <v>16871.677605720004</v>
      </c>
      <c r="G565" s="143">
        <f t="shared" si="240"/>
        <v>11978.891100061202</v>
      </c>
      <c r="H565" s="143">
        <f t="shared" si="241"/>
        <v>11472.740771889603</v>
      </c>
      <c r="I565" s="143">
        <f t="shared" si="242"/>
        <v>11219.665607803803</v>
      </c>
    </row>
    <row r="566" spans="1:9" ht="15" customHeight="1" x14ac:dyDescent="0.2">
      <c r="A566" s="154" t="s">
        <v>1082</v>
      </c>
      <c r="B566" s="24" t="s">
        <v>798</v>
      </c>
      <c r="C566" s="63"/>
      <c r="D566" s="26" t="s">
        <v>804</v>
      </c>
      <c r="E566" s="5"/>
      <c r="F566" s="60">
        <v>18290.79067536</v>
      </c>
      <c r="G566" s="143">
        <f t="shared" si="240"/>
        <v>12986.461379505599</v>
      </c>
      <c r="H566" s="143">
        <f t="shared" si="241"/>
        <v>12437.737659244802</v>
      </c>
      <c r="I566" s="143">
        <f t="shared" si="242"/>
        <v>12163.375799114401</v>
      </c>
    </row>
    <row r="567" spans="1:9" ht="15" customHeight="1" x14ac:dyDescent="0.2">
      <c r="A567" s="154" t="s">
        <v>1082</v>
      </c>
      <c r="B567" s="24" t="s">
        <v>799</v>
      </c>
      <c r="C567" s="63"/>
      <c r="D567" s="26" t="s">
        <v>805</v>
      </c>
      <c r="E567" s="5"/>
      <c r="F567" s="60">
        <v>19709.903745</v>
      </c>
      <c r="G567" s="143">
        <f t="shared" si="240"/>
        <v>13994.03165895</v>
      </c>
      <c r="H567" s="143">
        <f t="shared" si="241"/>
        <v>13402.734546600001</v>
      </c>
      <c r="I567" s="143">
        <f t="shared" si="242"/>
        <v>13107.085990425001</v>
      </c>
    </row>
    <row r="568" spans="1:9" ht="15" customHeight="1" x14ac:dyDescent="0.2">
      <c r="A568" s="154" t="s">
        <v>1082</v>
      </c>
      <c r="B568" s="128" t="s">
        <v>800</v>
      </c>
      <c r="C568" s="63"/>
      <c r="D568" s="26" t="s">
        <v>806</v>
      </c>
      <c r="E568" s="5"/>
      <c r="F568" s="60">
        <v>21917.412964440002</v>
      </c>
      <c r="G568" s="143">
        <f t="shared" si="240"/>
        <v>15561.363204752401</v>
      </c>
      <c r="H568" s="143">
        <f t="shared" si="241"/>
        <v>14903.840815819201</v>
      </c>
      <c r="I568" s="143">
        <f t="shared" si="242"/>
        <v>14575.079621352603</v>
      </c>
    </row>
    <row r="569" spans="1:9" ht="15" customHeight="1" x14ac:dyDescent="0.2">
      <c r="A569" s="154"/>
      <c r="B569" s="1"/>
      <c r="C569" s="70"/>
      <c r="D569" s="20"/>
      <c r="E569" s="20"/>
      <c r="F569" s="56"/>
    </row>
    <row r="570" spans="1:9" ht="15" customHeight="1" x14ac:dyDescent="0.2">
      <c r="A570" s="154" t="s">
        <v>1082</v>
      </c>
      <c r="B570" s="27">
        <v>41400960</v>
      </c>
      <c r="C570" s="63"/>
      <c r="D570" s="5" t="s">
        <v>72</v>
      </c>
      <c r="E570" s="5"/>
      <c r="F570" s="6">
        <v>3710.4130318807438</v>
      </c>
      <c r="G570" s="143">
        <f t="shared" ref="G570:G571" si="243">F570*0.71</f>
        <v>2634.3932526353278</v>
      </c>
      <c r="H570" s="143">
        <f t="shared" ref="H570:H571" si="244">F570*0.68</f>
        <v>2523.0808616789059</v>
      </c>
      <c r="I570" s="143">
        <f t="shared" ref="I570:I571" si="245">F570*0.665</f>
        <v>2467.4246662006949</v>
      </c>
    </row>
    <row r="571" spans="1:9" ht="15" customHeight="1" x14ac:dyDescent="0.2">
      <c r="A571" s="154" t="s">
        <v>1082</v>
      </c>
      <c r="B571" s="27">
        <v>41409960</v>
      </c>
      <c r="C571" s="63"/>
      <c r="D571" s="5" t="s">
        <v>723</v>
      </c>
      <c r="E571" s="5"/>
      <c r="F571" s="6">
        <v>1934.818759147176</v>
      </c>
      <c r="G571" s="143">
        <f t="shared" si="243"/>
        <v>1373.7213189944948</v>
      </c>
      <c r="H571" s="143">
        <f t="shared" si="244"/>
        <v>1315.6767562200798</v>
      </c>
      <c r="I571" s="143">
        <f t="shared" si="245"/>
        <v>1286.6544748328722</v>
      </c>
    </row>
    <row r="572" spans="1:9" ht="15" customHeight="1" x14ac:dyDescent="0.2">
      <c r="A572" s="154"/>
      <c r="B572" s="89"/>
      <c r="C572" s="19"/>
      <c r="D572" s="20"/>
      <c r="E572" s="20"/>
      <c r="F572" s="2"/>
    </row>
    <row r="573" spans="1:9" ht="15" customHeight="1" x14ac:dyDescent="0.2">
      <c r="A573" s="154" t="s">
        <v>1082</v>
      </c>
      <c r="B573" s="27">
        <v>41400950</v>
      </c>
      <c r="C573" s="63"/>
      <c r="D573" s="5" t="s">
        <v>105</v>
      </c>
      <c r="E573" s="5"/>
      <c r="F573" s="6">
        <v>15402.958650334585</v>
      </c>
      <c r="G573" s="143">
        <f t="shared" ref="G573:G581" si="246">F573*0.71</f>
        <v>10936.100641737556</v>
      </c>
      <c r="H573" s="143">
        <f t="shared" ref="H573:H581" si="247">F573*0.68</f>
        <v>10474.011882227518</v>
      </c>
      <c r="I573" s="143">
        <f t="shared" ref="I573:I581" si="248">F573*0.665</f>
        <v>10242.9675024725</v>
      </c>
    </row>
    <row r="574" spans="1:9" ht="15" customHeight="1" x14ac:dyDescent="0.2">
      <c r="A574" s="154" t="s">
        <v>1082</v>
      </c>
      <c r="B574" s="27" t="s">
        <v>898</v>
      </c>
      <c r="C574" s="63"/>
      <c r="D574" s="5" t="s">
        <v>459</v>
      </c>
      <c r="E574" s="5"/>
      <c r="F574" s="6">
        <v>17656.226382308978</v>
      </c>
      <c r="G574" s="143">
        <f t="shared" si="246"/>
        <v>12535.920731439373</v>
      </c>
      <c r="H574" s="143">
        <f t="shared" si="247"/>
        <v>12006.233939970105</v>
      </c>
      <c r="I574" s="143">
        <f t="shared" si="248"/>
        <v>11741.390544235472</v>
      </c>
    </row>
    <row r="575" spans="1:9" ht="15" customHeight="1" x14ac:dyDescent="0.2">
      <c r="A575" s="154" t="s">
        <v>1082</v>
      </c>
      <c r="B575" s="27">
        <v>41400951</v>
      </c>
      <c r="C575" s="63"/>
      <c r="D575" s="5" t="s">
        <v>106</v>
      </c>
      <c r="E575" s="5"/>
      <c r="F575" s="6">
        <v>18757.931162039498</v>
      </c>
      <c r="G575" s="143">
        <f t="shared" si="246"/>
        <v>13318.131125048043</v>
      </c>
      <c r="H575" s="143">
        <f t="shared" si="247"/>
        <v>12755.39319018686</v>
      </c>
      <c r="I575" s="143">
        <f t="shared" si="248"/>
        <v>12474.024222756267</v>
      </c>
    </row>
    <row r="576" spans="1:9" ht="15" customHeight="1" x14ac:dyDescent="0.2">
      <c r="A576" s="154" t="s">
        <v>1082</v>
      </c>
      <c r="B576" s="27" t="s">
        <v>899</v>
      </c>
      <c r="C576" s="63"/>
      <c r="D576" s="5" t="s">
        <v>460</v>
      </c>
      <c r="E576" s="5"/>
      <c r="F576" s="6">
        <v>21561.247119806354</v>
      </c>
      <c r="G576" s="143">
        <f t="shared" si="246"/>
        <v>15308.485455062511</v>
      </c>
      <c r="H576" s="143">
        <f t="shared" si="247"/>
        <v>14661.648041468321</v>
      </c>
      <c r="I576" s="143">
        <f t="shared" si="248"/>
        <v>14338.229334671227</v>
      </c>
    </row>
    <row r="577" spans="1:9" ht="15" customHeight="1" x14ac:dyDescent="0.2">
      <c r="A577" s="154" t="s">
        <v>1082</v>
      </c>
      <c r="B577" s="90">
        <v>41400953</v>
      </c>
      <c r="C577" s="64"/>
      <c r="D577" s="42" t="s">
        <v>463</v>
      </c>
      <c r="E577" s="42"/>
      <c r="F577" s="6">
        <v>3451.4722004404321</v>
      </c>
      <c r="G577" s="143">
        <f t="shared" si="246"/>
        <v>2450.5452623127067</v>
      </c>
      <c r="H577" s="143">
        <f t="shared" si="247"/>
        <v>2347.0010962994938</v>
      </c>
      <c r="I577" s="143">
        <f t="shared" si="248"/>
        <v>2295.2290132928874</v>
      </c>
    </row>
    <row r="578" spans="1:9" ht="15" customHeight="1" x14ac:dyDescent="0.2">
      <c r="A578" s="154" t="s">
        <v>1082</v>
      </c>
      <c r="B578" s="27">
        <v>41410950</v>
      </c>
      <c r="C578" s="63"/>
      <c r="D578" s="5" t="s">
        <v>107</v>
      </c>
      <c r="E578" s="5"/>
      <c r="F578" s="6">
        <v>15402.958650334585</v>
      </c>
      <c r="G578" s="143">
        <f t="shared" si="246"/>
        <v>10936.100641737556</v>
      </c>
      <c r="H578" s="143">
        <f t="shared" si="247"/>
        <v>10474.011882227518</v>
      </c>
      <c r="I578" s="143">
        <f t="shared" si="248"/>
        <v>10242.9675024725</v>
      </c>
    </row>
    <row r="579" spans="1:9" ht="15" customHeight="1" x14ac:dyDescent="0.2">
      <c r="A579" s="154" t="s">
        <v>1082</v>
      </c>
      <c r="B579" s="27" t="s">
        <v>900</v>
      </c>
      <c r="C579" s="63"/>
      <c r="D579" s="5" t="s">
        <v>462</v>
      </c>
      <c r="E579" s="5"/>
      <c r="F579" s="6">
        <v>17691.609601512002</v>
      </c>
      <c r="G579" s="143">
        <f t="shared" si="246"/>
        <v>12561.042817073521</v>
      </c>
      <c r="H579" s="143">
        <f t="shared" si="247"/>
        <v>12030.294529028162</v>
      </c>
      <c r="I579" s="143">
        <f t="shared" si="248"/>
        <v>11764.920385005482</v>
      </c>
    </row>
    <row r="580" spans="1:9" ht="15" customHeight="1" x14ac:dyDescent="0.2">
      <c r="A580" s="154" t="s">
        <v>1082</v>
      </c>
      <c r="B580" s="27">
        <v>41410951</v>
      </c>
      <c r="C580" s="63"/>
      <c r="D580" s="5" t="s">
        <v>108</v>
      </c>
      <c r="E580" s="5"/>
      <c r="F580" s="6">
        <v>18757.931162039498</v>
      </c>
      <c r="G580" s="143">
        <f t="shared" si="246"/>
        <v>13318.131125048043</v>
      </c>
      <c r="H580" s="143">
        <f t="shared" si="247"/>
        <v>12755.39319018686</v>
      </c>
      <c r="I580" s="143">
        <f t="shared" si="248"/>
        <v>12474.024222756267</v>
      </c>
    </row>
    <row r="581" spans="1:9" ht="15" customHeight="1" x14ac:dyDescent="0.2">
      <c r="A581" s="154" t="s">
        <v>1082</v>
      </c>
      <c r="B581" s="27" t="s">
        <v>901</v>
      </c>
      <c r="C581" s="63"/>
      <c r="D581" s="5" t="s">
        <v>461</v>
      </c>
      <c r="E581" s="5"/>
      <c r="F581" s="6">
        <v>21561.247119806354</v>
      </c>
      <c r="G581" s="143">
        <f t="shared" si="246"/>
        <v>15308.485455062511</v>
      </c>
      <c r="H581" s="143">
        <f t="shared" si="247"/>
        <v>14661.648041468321</v>
      </c>
      <c r="I581" s="143">
        <f t="shared" si="248"/>
        <v>14338.229334671227</v>
      </c>
    </row>
    <row r="582" spans="1:9" ht="15" customHeight="1" x14ac:dyDescent="0.2">
      <c r="A582" s="154"/>
      <c r="B582" s="1"/>
      <c r="C582" s="70"/>
      <c r="D582" s="20"/>
      <c r="E582" s="20"/>
      <c r="F582" s="58"/>
    </row>
    <row r="583" spans="1:9" ht="15" customHeight="1" x14ac:dyDescent="0.2">
      <c r="A583" s="154" t="s">
        <v>1082</v>
      </c>
      <c r="B583" s="24">
        <v>41312955</v>
      </c>
      <c r="C583" s="63"/>
      <c r="D583" s="5" t="s">
        <v>88</v>
      </c>
      <c r="E583" s="5"/>
      <c r="F583" s="6">
        <v>26442.523041678072</v>
      </c>
      <c r="G583" s="143">
        <f t="shared" ref="G583:G590" si="249">F583*0.71</f>
        <v>18774.19135959143</v>
      </c>
      <c r="H583" s="143">
        <f t="shared" ref="H583:H590" si="250">F583*0.68</f>
        <v>17980.915668341091</v>
      </c>
      <c r="I583" s="143">
        <f t="shared" ref="I583:I590" si="251">F583*0.665</f>
        <v>17584.277822715918</v>
      </c>
    </row>
    <row r="584" spans="1:9" ht="15" customHeight="1" x14ac:dyDescent="0.2">
      <c r="A584" s="154" t="s">
        <v>1082</v>
      </c>
      <c r="B584" s="24">
        <v>41313955</v>
      </c>
      <c r="C584" s="63"/>
      <c r="D584" s="5" t="s">
        <v>89</v>
      </c>
      <c r="E584" s="5"/>
      <c r="F584" s="6">
        <v>32386.90386778611</v>
      </c>
      <c r="G584" s="143">
        <f t="shared" si="249"/>
        <v>22994.701746128136</v>
      </c>
      <c r="H584" s="143">
        <f t="shared" si="250"/>
        <v>22023.094630094558</v>
      </c>
      <c r="I584" s="143">
        <f t="shared" si="251"/>
        <v>21537.291072077765</v>
      </c>
    </row>
    <row r="585" spans="1:9" ht="15" customHeight="1" x14ac:dyDescent="0.2">
      <c r="A585" s="154" t="s">
        <v>1082</v>
      </c>
      <c r="B585" s="24">
        <v>41314955</v>
      </c>
      <c r="C585" s="63"/>
      <c r="D585" s="5" t="s">
        <v>90</v>
      </c>
      <c r="E585" s="5"/>
      <c r="F585" s="6">
        <v>38331.284693894137</v>
      </c>
      <c r="G585" s="143">
        <f t="shared" si="249"/>
        <v>27215.212132664834</v>
      </c>
      <c r="H585" s="143">
        <f t="shared" si="250"/>
        <v>26065.273591848014</v>
      </c>
      <c r="I585" s="143">
        <f t="shared" si="251"/>
        <v>25490.304321439602</v>
      </c>
    </row>
    <row r="586" spans="1:9" ht="15" customHeight="1" x14ac:dyDescent="0.2">
      <c r="A586" s="154" t="s">
        <v>1082</v>
      </c>
      <c r="B586" s="24">
        <v>41315955</v>
      </c>
      <c r="C586" s="63"/>
      <c r="D586" s="5" t="s">
        <v>91</v>
      </c>
      <c r="E586" s="5"/>
      <c r="F586" s="6">
        <v>44275.665520002171</v>
      </c>
      <c r="G586" s="143">
        <f t="shared" si="249"/>
        <v>31435.722519201539</v>
      </c>
      <c r="H586" s="143">
        <f t="shared" si="250"/>
        <v>30107.452553601477</v>
      </c>
      <c r="I586" s="143">
        <f t="shared" si="251"/>
        <v>29443.317570801446</v>
      </c>
    </row>
    <row r="587" spans="1:9" ht="15" customHeight="1" x14ac:dyDescent="0.2">
      <c r="A587" s="154" t="s">
        <v>1082</v>
      </c>
      <c r="B587" s="24">
        <v>41316955</v>
      </c>
      <c r="C587" s="63"/>
      <c r="D587" s="5" t="s">
        <v>92</v>
      </c>
      <c r="E587" s="5"/>
      <c r="F587" s="6">
        <v>56166.035500363832</v>
      </c>
      <c r="G587" s="143">
        <f t="shared" si="249"/>
        <v>39877.885205258317</v>
      </c>
      <c r="H587" s="143">
        <f t="shared" si="250"/>
        <v>38192.90414024741</v>
      </c>
      <c r="I587" s="143">
        <f t="shared" si="251"/>
        <v>37350.413607741953</v>
      </c>
    </row>
    <row r="588" spans="1:9" ht="15" customHeight="1" x14ac:dyDescent="0.2">
      <c r="A588" s="154"/>
      <c r="B588" s="24"/>
      <c r="C588" s="63"/>
      <c r="D588" s="5"/>
      <c r="E588" s="5"/>
      <c r="F588" s="6"/>
      <c r="G588" s="143"/>
      <c r="H588" s="143"/>
      <c r="I588" s="143"/>
    </row>
    <row r="589" spans="1:9" ht="15" customHeight="1" x14ac:dyDescent="0.2">
      <c r="A589" s="154" t="s">
        <v>1082</v>
      </c>
      <c r="B589" s="24">
        <v>41300448</v>
      </c>
      <c r="C589" s="63"/>
      <c r="D589" s="5" t="s">
        <v>98</v>
      </c>
      <c r="E589" s="5"/>
      <c r="F589" s="6">
        <v>8710.7052365262716</v>
      </c>
      <c r="G589" s="143">
        <f t="shared" si="249"/>
        <v>6184.600717933653</v>
      </c>
      <c r="H589" s="143">
        <f t="shared" si="250"/>
        <v>5923.2795608378656</v>
      </c>
      <c r="I589" s="143">
        <f t="shared" si="251"/>
        <v>5792.6189822899705</v>
      </c>
    </row>
    <row r="590" spans="1:9" ht="15" customHeight="1" x14ac:dyDescent="0.2">
      <c r="A590" s="154" t="s">
        <v>1082</v>
      </c>
      <c r="B590" s="24" t="s">
        <v>417</v>
      </c>
      <c r="C590" s="63"/>
      <c r="D590" s="5" t="s">
        <v>418</v>
      </c>
      <c r="E590" s="5"/>
      <c r="F590" s="6">
        <v>10016.667690746979</v>
      </c>
      <c r="G590" s="143">
        <f t="shared" si="249"/>
        <v>7111.8340604303548</v>
      </c>
      <c r="H590" s="143">
        <f t="shared" si="250"/>
        <v>6811.3340297079467</v>
      </c>
      <c r="I590" s="143">
        <f t="shared" si="251"/>
        <v>6661.0840143467412</v>
      </c>
    </row>
    <row r="591" spans="1:9" ht="15" customHeight="1" x14ac:dyDescent="0.2">
      <c r="A591" s="154"/>
      <c r="B591" s="1"/>
      <c r="C591" s="70"/>
      <c r="D591" s="20"/>
      <c r="E591" s="20"/>
      <c r="F591" s="7"/>
      <c r="G591" s="148"/>
      <c r="H591" s="148"/>
      <c r="I591" s="148"/>
    </row>
    <row r="592" spans="1:9" s="17" customFormat="1" ht="15" customHeight="1" x14ac:dyDescent="0.2">
      <c r="A592" s="166"/>
      <c r="B592" s="83"/>
      <c r="C592" s="84"/>
      <c r="D592" s="18" t="s">
        <v>296</v>
      </c>
      <c r="E592" s="18"/>
      <c r="F592" s="85"/>
      <c r="G592" s="85"/>
      <c r="H592" s="85"/>
      <c r="I592" s="85"/>
    </row>
    <row r="593" spans="1:9" ht="30" customHeight="1" x14ac:dyDescent="0.2">
      <c r="A593" s="154"/>
      <c r="B593" s="12" t="s">
        <v>55</v>
      </c>
      <c r="C593" s="13"/>
      <c r="D593" s="14" t="s">
        <v>281</v>
      </c>
      <c r="E593" s="14"/>
      <c r="F593" s="2" t="s">
        <v>1052</v>
      </c>
      <c r="G593" s="144" t="s">
        <v>1054</v>
      </c>
      <c r="H593" s="144" t="s">
        <v>1055</v>
      </c>
      <c r="I593" s="145" t="s">
        <v>1056</v>
      </c>
    </row>
    <row r="594" spans="1:9" ht="15" customHeight="1" x14ac:dyDescent="0.2">
      <c r="A594" s="154" t="s">
        <v>1082</v>
      </c>
      <c r="B594" s="24">
        <v>41300460</v>
      </c>
      <c r="C594" s="63"/>
      <c r="D594" s="5" t="s">
        <v>163</v>
      </c>
      <c r="E594" s="5"/>
      <c r="F594" s="6">
        <v>923.18035556980817</v>
      </c>
      <c r="G594" s="143">
        <f t="shared" ref="G594:G597" si="252">F594*0.71</f>
        <v>655.45805245456381</v>
      </c>
      <c r="H594" s="143">
        <f t="shared" ref="H594:H597" si="253">F594*0.68</f>
        <v>627.76264178746965</v>
      </c>
      <c r="I594" s="143">
        <f t="shared" ref="I594:I597" si="254">F594*0.665</f>
        <v>613.91493645392245</v>
      </c>
    </row>
    <row r="595" spans="1:9" ht="15" customHeight="1" x14ac:dyDescent="0.2">
      <c r="A595" s="154" t="s">
        <v>1082</v>
      </c>
      <c r="B595" s="24" t="s">
        <v>419</v>
      </c>
      <c r="C595" s="63"/>
      <c r="D595" s="5" t="s">
        <v>420</v>
      </c>
      <c r="E595" s="5"/>
      <c r="F595" s="6">
        <v>1064.7132323819042</v>
      </c>
      <c r="G595" s="143">
        <f t="shared" si="252"/>
        <v>755.94639499115192</v>
      </c>
      <c r="H595" s="143">
        <f t="shared" si="253"/>
        <v>724.00499801969488</v>
      </c>
      <c r="I595" s="143">
        <f t="shared" si="254"/>
        <v>708.0342995339663</v>
      </c>
    </row>
    <row r="596" spans="1:9" ht="15" customHeight="1" x14ac:dyDescent="0.2">
      <c r="A596" s="154" t="s">
        <v>1082</v>
      </c>
      <c r="B596" s="128">
        <v>41300480</v>
      </c>
      <c r="C596" s="64"/>
      <c r="D596" s="42" t="s">
        <v>157</v>
      </c>
      <c r="E596" s="42"/>
      <c r="F596" s="6">
        <v>741.43927511791208</v>
      </c>
      <c r="G596" s="143">
        <f t="shared" si="252"/>
        <v>526.42188533371757</v>
      </c>
      <c r="H596" s="143">
        <f t="shared" si="253"/>
        <v>504.17870708018023</v>
      </c>
      <c r="I596" s="143">
        <f t="shared" si="254"/>
        <v>493.05711795341153</v>
      </c>
    </row>
    <row r="597" spans="1:9" ht="15" customHeight="1" x14ac:dyDescent="0.2">
      <c r="A597" s="154" t="s">
        <v>1082</v>
      </c>
      <c r="B597" s="128" t="s">
        <v>421</v>
      </c>
      <c r="C597" s="64"/>
      <c r="D597" s="42" t="s">
        <v>422</v>
      </c>
      <c r="E597" s="42"/>
      <c r="F597" s="6">
        <v>844.37227643580002</v>
      </c>
      <c r="G597" s="143">
        <f t="shared" si="252"/>
        <v>599.50431626941793</v>
      </c>
      <c r="H597" s="143">
        <f t="shared" si="253"/>
        <v>574.17314797634401</v>
      </c>
      <c r="I597" s="143">
        <f t="shared" si="254"/>
        <v>561.50756382980705</v>
      </c>
    </row>
    <row r="598" spans="1:9" ht="15" customHeight="1" x14ac:dyDescent="0.2">
      <c r="A598" s="154"/>
      <c r="B598" s="1"/>
      <c r="C598" s="70"/>
      <c r="D598" s="20"/>
      <c r="E598" s="20"/>
      <c r="F598" s="58"/>
    </row>
    <row r="599" spans="1:9" ht="15" customHeight="1" x14ac:dyDescent="0.2">
      <c r="A599" s="154" t="s">
        <v>1082</v>
      </c>
      <c r="B599" s="24">
        <v>41300940</v>
      </c>
      <c r="C599" s="63"/>
      <c r="D599" s="5" t="s">
        <v>173</v>
      </c>
      <c r="E599" s="5"/>
      <c r="F599" s="6">
        <v>9411.936308004384</v>
      </c>
      <c r="G599" s="143">
        <f t="shared" ref="G599:G602" si="255">F599*0.71</f>
        <v>6682.4747786831122</v>
      </c>
      <c r="H599" s="143">
        <f t="shared" ref="H599:H602" si="256">F599*0.68</f>
        <v>6400.1166894429816</v>
      </c>
      <c r="I599" s="143">
        <f t="shared" ref="I599:I602" si="257">F599*0.665</f>
        <v>6258.9376448229159</v>
      </c>
    </row>
    <row r="600" spans="1:9" ht="15" customHeight="1" x14ac:dyDescent="0.2">
      <c r="A600" s="154" t="s">
        <v>1082</v>
      </c>
      <c r="B600" s="24" t="s">
        <v>423</v>
      </c>
      <c r="C600" s="63"/>
      <c r="D600" s="5" t="s">
        <v>424</v>
      </c>
      <c r="E600" s="5"/>
      <c r="F600" s="6">
        <v>10824.04841983416</v>
      </c>
      <c r="G600" s="143">
        <f t="shared" si="255"/>
        <v>7685.0743780822531</v>
      </c>
      <c r="H600" s="143">
        <f t="shared" si="256"/>
        <v>7360.3529254872292</v>
      </c>
      <c r="I600" s="143">
        <f t="shared" si="257"/>
        <v>7197.9921991897172</v>
      </c>
    </row>
    <row r="601" spans="1:9" ht="15" customHeight="1" x14ac:dyDescent="0.2">
      <c r="A601" s="154" t="s">
        <v>1082</v>
      </c>
      <c r="B601" s="24">
        <v>41310940</v>
      </c>
      <c r="C601" s="63"/>
      <c r="D601" s="5" t="s">
        <v>450</v>
      </c>
      <c r="E601" s="5"/>
      <c r="F601" s="6">
        <v>13061.232870352635</v>
      </c>
      <c r="G601" s="143">
        <f t="shared" si="255"/>
        <v>9273.4753379503709</v>
      </c>
      <c r="H601" s="143">
        <f t="shared" si="256"/>
        <v>8881.6383518397924</v>
      </c>
      <c r="I601" s="143">
        <f t="shared" si="257"/>
        <v>8685.7198587845032</v>
      </c>
    </row>
    <row r="602" spans="1:9" ht="15" customHeight="1" x14ac:dyDescent="0.2">
      <c r="A602" s="154" t="s">
        <v>1082</v>
      </c>
      <c r="B602" s="24" t="s">
        <v>449</v>
      </c>
      <c r="C602" s="63"/>
      <c r="D602" s="5" t="s">
        <v>451</v>
      </c>
      <c r="E602" s="5"/>
      <c r="F602" s="6">
        <v>15047.518130158753</v>
      </c>
      <c r="G602" s="143">
        <f t="shared" si="255"/>
        <v>10683.737872412714</v>
      </c>
      <c r="H602" s="143">
        <f t="shared" si="256"/>
        <v>10232.312328507953</v>
      </c>
      <c r="I602" s="143">
        <f t="shared" si="257"/>
        <v>10006.599556555571</v>
      </c>
    </row>
    <row r="603" spans="1:9" ht="15" customHeight="1" x14ac:dyDescent="0.2">
      <c r="A603" s="154"/>
      <c r="B603" s="1"/>
      <c r="C603" s="70"/>
      <c r="D603" s="20"/>
      <c r="E603" s="20"/>
      <c r="F603" s="58"/>
    </row>
    <row r="604" spans="1:9" ht="15" customHeight="1" x14ac:dyDescent="0.2">
      <c r="A604" s="154" t="s">
        <v>1082</v>
      </c>
      <c r="B604" s="24" t="s">
        <v>59</v>
      </c>
      <c r="C604" s="63"/>
      <c r="D604" s="5" t="s">
        <v>733</v>
      </c>
      <c r="E604" s="5"/>
      <c r="F604" s="60">
        <v>3689.6939810640001</v>
      </c>
      <c r="G604" s="143">
        <f t="shared" ref="G604:G605" si="258">F604*0.71</f>
        <v>2619.6827265554398</v>
      </c>
      <c r="H604" s="143">
        <f t="shared" ref="H604:H605" si="259">F604*0.68</f>
        <v>2508.9919071235204</v>
      </c>
      <c r="I604" s="143">
        <f t="shared" ref="I604:I605" si="260">F604*0.665</f>
        <v>2453.6464974075602</v>
      </c>
    </row>
    <row r="605" spans="1:9" ht="15" customHeight="1" x14ac:dyDescent="0.2">
      <c r="A605" s="154" t="s">
        <v>1082</v>
      </c>
      <c r="B605" s="128" t="s">
        <v>60</v>
      </c>
      <c r="C605" s="64"/>
      <c r="D605" s="42" t="s">
        <v>218</v>
      </c>
      <c r="E605" s="42"/>
      <c r="F605" s="60">
        <v>5786.827739532001</v>
      </c>
      <c r="G605" s="143">
        <f t="shared" si="258"/>
        <v>4108.6476950677206</v>
      </c>
      <c r="H605" s="143">
        <f t="shared" si="259"/>
        <v>3935.0428628817608</v>
      </c>
      <c r="I605" s="143">
        <f t="shared" si="260"/>
        <v>3848.2404467887809</v>
      </c>
    </row>
    <row r="606" spans="1:9" ht="15" customHeight="1" x14ac:dyDescent="0.2">
      <c r="A606" s="154"/>
      <c r="B606" s="1"/>
      <c r="C606" s="70"/>
      <c r="D606" s="20"/>
      <c r="E606" s="20"/>
      <c r="F606" s="56"/>
    </row>
    <row r="607" spans="1:9" ht="15" customHeight="1" x14ac:dyDescent="0.2">
      <c r="A607" s="154" t="s">
        <v>1082</v>
      </c>
      <c r="B607" s="24">
        <v>41300990</v>
      </c>
      <c r="C607" s="63"/>
      <c r="D607" s="5" t="s">
        <v>64</v>
      </c>
      <c r="E607" s="5"/>
      <c r="F607" s="60">
        <v>1368.6872518987921</v>
      </c>
      <c r="G607" s="143">
        <f t="shared" ref="G607:G608" si="261">F607*0.71</f>
        <v>971.76794884814228</v>
      </c>
      <c r="H607" s="143">
        <f t="shared" ref="H607:H608" si="262">F607*0.68</f>
        <v>930.70733129117866</v>
      </c>
      <c r="I607" s="143">
        <f t="shared" ref="I607:I608" si="263">F607*0.665</f>
        <v>910.17702251269679</v>
      </c>
    </row>
    <row r="608" spans="1:9" ht="15" customHeight="1" x14ac:dyDescent="0.2">
      <c r="A608" s="154" t="s">
        <v>1082</v>
      </c>
      <c r="B608" s="128">
        <v>41300992</v>
      </c>
      <c r="C608" s="64"/>
      <c r="D608" s="42" t="s">
        <v>196</v>
      </c>
      <c r="E608" s="42"/>
      <c r="F608" s="60">
        <v>2058.6600263577602</v>
      </c>
      <c r="G608" s="143">
        <f t="shared" si="261"/>
        <v>1461.6486187140097</v>
      </c>
      <c r="H608" s="143">
        <f t="shared" si="262"/>
        <v>1399.888817923277</v>
      </c>
      <c r="I608" s="143">
        <f t="shared" si="263"/>
        <v>1369.0089175279106</v>
      </c>
    </row>
    <row r="609" spans="1:9" ht="15" customHeight="1" x14ac:dyDescent="0.2">
      <c r="A609" s="154"/>
      <c r="B609" s="1"/>
      <c r="C609" s="70"/>
      <c r="D609" s="20"/>
      <c r="E609" s="20"/>
      <c r="F609" s="56"/>
    </row>
    <row r="610" spans="1:9" ht="15" customHeight="1" x14ac:dyDescent="0.2">
      <c r="A610" s="154" t="s">
        <v>1082</v>
      </c>
      <c r="B610" s="24">
        <v>39509105</v>
      </c>
      <c r="C610" s="63"/>
      <c r="D610" s="5" t="s">
        <v>679</v>
      </c>
      <c r="E610" s="5"/>
      <c r="F610" s="60">
        <v>496.97339698792808</v>
      </c>
      <c r="G610" s="143">
        <f t="shared" ref="G610:G612" si="264">F610*0.71</f>
        <v>352.85111186142893</v>
      </c>
      <c r="H610" s="143">
        <f t="shared" ref="H610:H612" si="265">F610*0.68</f>
        <v>337.9419099517911</v>
      </c>
      <c r="I610" s="143">
        <f t="shared" ref="I610:I612" si="266">F610*0.665</f>
        <v>330.48730899697222</v>
      </c>
    </row>
    <row r="611" spans="1:9" ht="30" customHeight="1" x14ac:dyDescent="0.2">
      <c r="A611" s="154" t="s">
        <v>1082</v>
      </c>
      <c r="B611" s="24">
        <v>39509100</v>
      </c>
      <c r="C611" s="63"/>
      <c r="D611" s="5" t="s">
        <v>680</v>
      </c>
      <c r="E611" s="5"/>
      <c r="F611" s="60">
        <v>673.88949300304807</v>
      </c>
      <c r="G611" s="143">
        <f t="shared" si="264"/>
        <v>478.46154003216412</v>
      </c>
      <c r="H611" s="143">
        <f t="shared" si="265"/>
        <v>458.24485524207273</v>
      </c>
      <c r="I611" s="143">
        <f t="shared" si="266"/>
        <v>448.13651284702701</v>
      </c>
    </row>
    <row r="612" spans="1:9" ht="15" customHeight="1" x14ac:dyDescent="0.2">
      <c r="A612" s="154" t="s">
        <v>1082</v>
      </c>
      <c r="B612" s="24" t="s">
        <v>426</v>
      </c>
      <c r="C612" s="63"/>
      <c r="D612" s="5" t="s">
        <v>427</v>
      </c>
      <c r="E612" s="5"/>
      <c r="F612" s="6">
        <v>1639.8639915840001</v>
      </c>
      <c r="G612" s="143">
        <f t="shared" si="264"/>
        <v>1164.30343402464</v>
      </c>
      <c r="H612" s="143">
        <f t="shared" si="265"/>
        <v>1115.1075142771201</v>
      </c>
      <c r="I612" s="143">
        <f t="shared" si="266"/>
        <v>1090.5095544033602</v>
      </c>
    </row>
    <row r="613" spans="1:9" ht="15" customHeight="1" x14ac:dyDescent="0.2">
      <c r="A613" s="154"/>
      <c r="B613" s="1"/>
      <c r="C613" s="70"/>
      <c r="D613" s="20"/>
      <c r="E613" s="20"/>
      <c r="F613" s="7"/>
    </row>
    <row r="614" spans="1:9" ht="15" customHeight="1" x14ac:dyDescent="0.2">
      <c r="A614" s="154" t="s">
        <v>1082</v>
      </c>
      <c r="B614" s="24">
        <v>61001022</v>
      </c>
      <c r="C614" s="63"/>
      <c r="D614" s="5" t="s">
        <v>71</v>
      </c>
      <c r="E614" s="5"/>
      <c r="F614" s="6">
        <v>432.64027116424802</v>
      </c>
      <c r="G614" s="143">
        <f t="shared" ref="G614:G621" si="267">F614*0.71</f>
        <v>307.1745925266161</v>
      </c>
      <c r="H614" s="143">
        <f t="shared" ref="H614:H621" si="268">F614*0.68</f>
        <v>294.19538439168866</v>
      </c>
      <c r="I614" s="143">
        <f t="shared" ref="I614:I621" si="269">F614*0.665</f>
        <v>287.70578032422497</v>
      </c>
    </row>
    <row r="615" spans="1:9" ht="15" customHeight="1" x14ac:dyDescent="0.2">
      <c r="A615" s="154" t="s">
        <v>1082</v>
      </c>
      <c r="B615" s="24">
        <v>66701106</v>
      </c>
      <c r="C615" s="63"/>
      <c r="D615" s="5" t="s">
        <v>338</v>
      </c>
      <c r="E615" s="5"/>
      <c r="F615" s="6">
        <v>546.83156950128011</v>
      </c>
      <c r="G615" s="143">
        <f t="shared" si="267"/>
        <v>388.25041434590884</v>
      </c>
      <c r="H615" s="143">
        <f t="shared" si="268"/>
        <v>371.84546726087052</v>
      </c>
      <c r="I615" s="143">
        <f t="shared" si="269"/>
        <v>363.64299371835131</v>
      </c>
    </row>
    <row r="616" spans="1:9" ht="15" customHeight="1" x14ac:dyDescent="0.2">
      <c r="A616" s="154" t="s">
        <v>1082</v>
      </c>
      <c r="B616" s="24">
        <v>41302900</v>
      </c>
      <c r="C616" s="63"/>
      <c r="D616" s="5" t="s">
        <v>333</v>
      </c>
      <c r="E616" s="5"/>
      <c r="F616" s="6">
        <v>5855.9227781004738</v>
      </c>
      <c r="G616" s="143">
        <f t="shared" si="267"/>
        <v>4157.7051724513358</v>
      </c>
      <c r="H616" s="143">
        <f t="shared" si="268"/>
        <v>3982.0274891083227</v>
      </c>
      <c r="I616" s="143">
        <f t="shared" si="269"/>
        <v>3894.1886474368152</v>
      </c>
    </row>
    <row r="617" spans="1:9" ht="15" customHeight="1" x14ac:dyDescent="0.2">
      <c r="A617" s="154" t="s">
        <v>1082</v>
      </c>
      <c r="B617" s="24">
        <v>41303900</v>
      </c>
      <c r="C617" s="63"/>
      <c r="D617" s="5" t="s">
        <v>334</v>
      </c>
      <c r="E617" s="5"/>
      <c r="F617" s="6">
        <v>6938.3276200838891</v>
      </c>
      <c r="G617" s="143">
        <f t="shared" si="267"/>
        <v>4926.2126102595612</v>
      </c>
      <c r="H617" s="143">
        <f t="shared" si="268"/>
        <v>4718.062781657045</v>
      </c>
      <c r="I617" s="143">
        <f t="shared" si="269"/>
        <v>4613.9878673557869</v>
      </c>
    </row>
    <row r="618" spans="1:9" ht="15" customHeight="1" x14ac:dyDescent="0.2">
      <c r="A618" s="154" t="s">
        <v>1082</v>
      </c>
      <c r="B618" s="24">
        <v>41304900</v>
      </c>
      <c r="C618" s="63"/>
      <c r="D618" s="5" t="s">
        <v>335</v>
      </c>
      <c r="E618" s="5"/>
      <c r="F618" s="6">
        <v>8030.3824309408565</v>
      </c>
      <c r="G618" s="143">
        <f t="shared" si="267"/>
        <v>5701.5715259680082</v>
      </c>
      <c r="H618" s="143">
        <f t="shared" si="268"/>
        <v>5460.6600530397827</v>
      </c>
      <c r="I618" s="143">
        <f t="shared" si="269"/>
        <v>5340.2043165756695</v>
      </c>
    </row>
    <row r="619" spans="1:9" ht="15" customHeight="1" x14ac:dyDescent="0.2">
      <c r="A619" s="154" t="s">
        <v>1082</v>
      </c>
      <c r="B619" s="24">
        <v>41305900</v>
      </c>
      <c r="C619" s="63"/>
      <c r="D619" s="5" t="s">
        <v>336</v>
      </c>
      <c r="E619" s="5"/>
      <c r="F619" s="6">
        <v>9112.7872729242736</v>
      </c>
      <c r="G619" s="143">
        <f t="shared" si="267"/>
        <v>6470.0789637762336</v>
      </c>
      <c r="H619" s="143">
        <f t="shared" si="268"/>
        <v>6196.6953455885068</v>
      </c>
      <c r="I619" s="143">
        <f t="shared" si="269"/>
        <v>6060.0035364946425</v>
      </c>
    </row>
    <row r="620" spans="1:9" ht="15" customHeight="1" x14ac:dyDescent="0.2">
      <c r="A620" s="154" t="s">
        <v>1082</v>
      </c>
      <c r="B620" s="24">
        <v>41306900</v>
      </c>
      <c r="C620" s="63"/>
      <c r="D620" s="5" t="s">
        <v>337</v>
      </c>
      <c r="E620" s="5"/>
      <c r="F620" s="6">
        <v>10203.233755635649</v>
      </c>
      <c r="G620" s="143">
        <f t="shared" si="267"/>
        <v>7244.2959665013104</v>
      </c>
      <c r="H620" s="143">
        <f t="shared" si="268"/>
        <v>6938.1989538322414</v>
      </c>
      <c r="I620" s="143">
        <f t="shared" si="269"/>
        <v>6785.1504474977064</v>
      </c>
    </row>
    <row r="621" spans="1:9" ht="30" customHeight="1" x14ac:dyDescent="0.2">
      <c r="A621" s="154" t="s">
        <v>1082</v>
      </c>
      <c r="B621" s="24">
        <v>41307900</v>
      </c>
      <c r="C621" s="63"/>
      <c r="D621" s="5" t="s">
        <v>513</v>
      </c>
      <c r="E621" s="5"/>
      <c r="F621" s="6">
        <v>12368.043439602483</v>
      </c>
      <c r="G621" s="143">
        <f t="shared" si="267"/>
        <v>8781.3108421177621</v>
      </c>
      <c r="H621" s="143">
        <f t="shared" si="268"/>
        <v>8410.2695389296896</v>
      </c>
      <c r="I621" s="143">
        <f t="shared" si="269"/>
        <v>8224.7488873356524</v>
      </c>
    </row>
    <row r="622" spans="1:9" ht="12.75" x14ac:dyDescent="0.2">
      <c r="A622" s="154"/>
      <c r="B622" s="24"/>
      <c r="C622" s="63"/>
      <c r="D622" s="5"/>
      <c r="E622" s="5"/>
      <c r="F622" s="6"/>
      <c r="G622" s="143"/>
      <c r="H622" s="143"/>
      <c r="I622" s="143"/>
    </row>
    <row r="623" spans="1:9" ht="15" customHeight="1" x14ac:dyDescent="0.2">
      <c r="A623" s="154" t="s">
        <v>1082</v>
      </c>
      <c r="B623" s="24" t="s">
        <v>499</v>
      </c>
      <c r="C623" s="63"/>
      <c r="D623" s="5" t="s">
        <v>477</v>
      </c>
      <c r="E623" s="5"/>
      <c r="F623" s="6">
        <v>4471.152244745761</v>
      </c>
      <c r="G623" s="143">
        <f t="shared" ref="G623:G625" si="270">F623*0.71</f>
        <v>3174.51809376949</v>
      </c>
      <c r="H623" s="143">
        <f t="shared" ref="H623:H625" si="271">F623*0.68</f>
        <v>3040.3835264271179</v>
      </c>
      <c r="I623" s="143">
        <f t="shared" ref="I623:I625" si="272">F623*0.665</f>
        <v>2973.3162427559314</v>
      </c>
    </row>
    <row r="624" spans="1:9" ht="15" customHeight="1" x14ac:dyDescent="0.2">
      <c r="A624" s="154" t="s">
        <v>1082</v>
      </c>
      <c r="B624" s="24" t="s">
        <v>498</v>
      </c>
      <c r="C624" s="63"/>
      <c r="D624" s="5" t="s">
        <v>478</v>
      </c>
      <c r="E624" s="5"/>
      <c r="F624" s="6">
        <v>5979.7640453110562</v>
      </c>
      <c r="G624" s="143">
        <f t="shared" si="270"/>
        <v>4245.6324721708497</v>
      </c>
      <c r="H624" s="143">
        <f t="shared" si="271"/>
        <v>4066.2395508115187</v>
      </c>
      <c r="I624" s="143">
        <f t="shared" si="272"/>
        <v>3976.5430901318528</v>
      </c>
    </row>
    <row r="625" spans="1:9" ht="15" customHeight="1" x14ac:dyDescent="0.2">
      <c r="A625" s="154" t="s">
        <v>1082</v>
      </c>
      <c r="B625" s="24" t="s">
        <v>497</v>
      </c>
      <c r="C625" s="63"/>
      <c r="D625" s="5" t="s">
        <v>479</v>
      </c>
      <c r="E625" s="5"/>
      <c r="F625" s="6">
        <v>9209.2869616597945</v>
      </c>
      <c r="G625" s="143">
        <f t="shared" si="270"/>
        <v>6538.5937427784538</v>
      </c>
      <c r="H625" s="143">
        <f t="shared" si="271"/>
        <v>6262.3151339286605</v>
      </c>
      <c r="I625" s="143">
        <f t="shared" si="272"/>
        <v>6124.1758295037635</v>
      </c>
    </row>
    <row r="626" spans="1:9" ht="15" customHeight="1" x14ac:dyDescent="0.2">
      <c r="A626" s="154"/>
      <c r="B626" s="1"/>
      <c r="C626" s="70"/>
      <c r="D626" s="20"/>
      <c r="E626" s="20"/>
      <c r="F626" s="7"/>
    </row>
    <row r="627" spans="1:9" ht="15" customHeight="1" x14ac:dyDescent="0.2">
      <c r="A627" s="154" t="s">
        <v>1082</v>
      </c>
      <c r="B627" s="24" t="s">
        <v>690</v>
      </c>
      <c r="C627" s="63"/>
      <c r="D627" s="5" t="s">
        <v>591</v>
      </c>
      <c r="E627" s="5"/>
      <c r="F627" s="6" t="s">
        <v>53</v>
      </c>
      <c r="G627" s="6" t="s">
        <v>53</v>
      </c>
      <c r="H627" s="6" t="s">
        <v>53</v>
      </c>
      <c r="I627" s="6" t="s">
        <v>53</v>
      </c>
    </row>
    <row r="628" spans="1:9" ht="15" customHeight="1" x14ac:dyDescent="0.2">
      <c r="A628" s="154"/>
      <c r="B628" s="1"/>
      <c r="C628" s="70"/>
      <c r="D628" s="20"/>
      <c r="E628" s="20"/>
      <c r="F628" s="7"/>
    </row>
    <row r="629" spans="1:9" ht="15" customHeight="1" x14ac:dyDescent="0.2">
      <c r="A629" s="154" t="s">
        <v>1082</v>
      </c>
      <c r="B629" s="27" t="s">
        <v>902</v>
      </c>
      <c r="C629" s="27"/>
      <c r="D629" s="92" t="s">
        <v>903</v>
      </c>
      <c r="E629" s="92"/>
      <c r="F629" s="107">
        <v>2048.3699966100003</v>
      </c>
      <c r="G629" s="143">
        <f t="shared" ref="G629:G634" si="273">F629*0.71</f>
        <v>1454.3426975931002</v>
      </c>
      <c r="H629" s="143">
        <f t="shared" ref="H629:H634" si="274">F629*0.68</f>
        <v>1392.8915976948003</v>
      </c>
      <c r="I629" s="143">
        <f t="shared" ref="I629:I634" si="275">F629*0.665</f>
        <v>1362.1660477456503</v>
      </c>
    </row>
    <row r="630" spans="1:9" ht="15" customHeight="1" x14ac:dyDescent="0.2">
      <c r="A630" s="154" t="s">
        <v>1082</v>
      </c>
      <c r="B630" s="27" t="s">
        <v>905</v>
      </c>
      <c r="C630" s="27"/>
      <c r="D630" s="92" t="s">
        <v>904</v>
      </c>
      <c r="E630" s="92"/>
      <c r="F630" s="107">
        <v>2525.7876650999997</v>
      </c>
      <c r="G630" s="143">
        <f t="shared" si="273"/>
        <v>1793.3092422209997</v>
      </c>
      <c r="H630" s="143">
        <f t="shared" si="274"/>
        <v>1717.535612268</v>
      </c>
      <c r="I630" s="143">
        <f t="shared" si="275"/>
        <v>1679.6487972914999</v>
      </c>
    </row>
    <row r="631" spans="1:9" ht="15" customHeight="1" x14ac:dyDescent="0.2">
      <c r="A631" s="154" t="s">
        <v>1082</v>
      </c>
      <c r="B631" s="27" t="s">
        <v>906</v>
      </c>
      <c r="C631" s="27"/>
      <c r="D631" s="92" t="s">
        <v>910</v>
      </c>
      <c r="E631" s="92"/>
      <c r="F631" s="107">
        <v>4095.2800003499997</v>
      </c>
      <c r="G631" s="143">
        <f t="shared" si="273"/>
        <v>2907.6488002484998</v>
      </c>
      <c r="H631" s="143">
        <f t="shared" si="274"/>
        <v>2784.7904002380001</v>
      </c>
      <c r="I631" s="143">
        <f t="shared" si="275"/>
        <v>2723.36120023275</v>
      </c>
    </row>
    <row r="632" spans="1:9" ht="15" customHeight="1" x14ac:dyDescent="0.2">
      <c r="A632" s="154" t="s">
        <v>1082</v>
      </c>
      <c r="B632" s="27" t="s">
        <v>907</v>
      </c>
      <c r="C632" s="27"/>
      <c r="D632" s="92" t="s">
        <v>911</v>
      </c>
      <c r="E632" s="92"/>
      <c r="F632" s="107">
        <v>4540.5778257000002</v>
      </c>
      <c r="G632" s="143">
        <f t="shared" si="273"/>
        <v>3223.8102562469999</v>
      </c>
      <c r="H632" s="143">
        <f t="shared" si="274"/>
        <v>3087.5929214760004</v>
      </c>
      <c r="I632" s="143">
        <f t="shared" si="275"/>
        <v>3019.4842540905001</v>
      </c>
    </row>
    <row r="633" spans="1:9" ht="15" customHeight="1" x14ac:dyDescent="0.2">
      <c r="A633" s="154" t="s">
        <v>1082</v>
      </c>
      <c r="B633" s="27" t="s">
        <v>908</v>
      </c>
      <c r="C633" s="27"/>
      <c r="D633" s="92" t="s">
        <v>912</v>
      </c>
      <c r="E633" s="92"/>
      <c r="F633" s="107">
        <v>6058.9704105000001</v>
      </c>
      <c r="G633" s="143">
        <f t="shared" si="273"/>
        <v>4301.8689914549996</v>
      </c>
      <c r="H633" s="143">
        <f t="shared" si="274"/>
        <v>4120.0998791400007</v>
      </c>
      <c r="I633" s="143">
        <f t="shared" si="275"/>
        <v>4029.2153229825003</v>
      </c>
    </row>
    <row r="634" spans="1:9" ht="15" customHeight="1" x14ac:dyDescent="0.2">
      <c r="A634" s="154" t="s">
        <v>1082</v>
      </c>
      <c r="B634" s="27" t="s">
        <v>909</v>
      </c>
      <c r="C634" s="27"/>
      <c r="D634" s="92" t="s">
        <v>913</v>
      </c>
      <c r="E634" s="92"/>
      <c r="F634" s="107">
        <v>6562.6679506499995</v>
      </c>
      <c r="G634" s="143">
        <f t="shared" si="273"/>
        <v>4659.4942449614991</v>
      </c>
      <c r="H634" s="143">
        <f t="shared" si="274"/>
        <v>4462.6142064420001</v>
      </c>
      <c r="I634" s="143">
        <f t="shared" si="275"/>
        <v>4364.1741871822496</v>
      </c>
    </row>
    <row r="635" spans="1:9" ht="15" customHeight="1" x14ac:dyDescent="0.2">
      <c r="A635" s="154"/>
      <c r="B635" s="1"/>
      <c r="C635" s="70"/>
      <c r="D635" s="20"/>
      <c r="E635" s="20"/>
      <c r="F635" s="7"/>
    </row>
    <row r="636" spans="1:9" ht="15" customHeight="1" x14ac:dyDescent="0.2">
      <c r="A636" s="154" t="s">
        <v>1082</v>
      </c>
      <c r="B636" s="24" t="s">
        <v>494</v>
      </c>
      <c r="C636" s="63"/>
      <c r="D636" s="5" t="s">
        <v>493</v>
      </c>
      <c r="E636" s="5"/>
      <c r="F636" s="6">
        <v>375.21816759000006</v>
      </c>
      <c r="G636" s="143">
        <f t="shared" ref="G636:G637" si="276">F636*0.71</f>
        <v>266.40489898890002</v>
      </c>
      <c r="H636" s="143">
        <f t="shared" ref="H636:H637" si="277">F636*0.68</f>
        <v>255.14835396120006</v>
      </c>
      <c r="I636" s="143">
        <f t="shared" ref="I636:I637" si="278">F636*0.665</f>
        <v>249.52008144735007</v>
      </c>
    </row>
    <row r="637" spans="1:9" ht="15" customHeight="1" x14ac:dyDescent="0.2">
      <c r="A637" s="154" t="s">
        <v>1082</v>
      </c>
      <c r="B637" s="24" t="s">
        <v>496</v>
      </c>
      <c r="C637" s="63"/>
      <c r="D637" s="5" t="s">
        <v>495</v>
      </c>
      <c r="E637" s="5"/>
      <c r="F637" s="6">
        <v>475.95767561999997</v>
      </c>
      <c r="G637" s="143">
        <f t="shared" si="276"/>
        <v>337.92994969019998</v>
      </c>
      <c r="H637" s="143">
        <f t="shared" si="277"/>
        <v>323.65121942159999</v>
      </c>
      <c r="I637" s="143">
        <f t="shared" si="278"/>
        <v>316.51185428730003</v>
      </c>
    </row>
    <row r="638" spans="1:9" ht="15" customHeight="1" x14ac:dyDescent="0.2">
      <c r="A638" s="154"/>
      <c r="B638" s="1"/>
      <c r="C638" s="70"/>
      <c r="D638" s="20"/>
      <c r="E638" s="20"/>
      <c r="F638" s="108"/>
    </row>
    <row r="639" spans="1:9" ht="15" customHeight="1" x14ac:dyDescent="0.2">
      <c r="A639" s="154"/>
      <c r="B639" s="1"/>
      <c r="C639" s="70"/>
      <c r="D639" s="20"/>
      <c r="E639" s="20"/>
      <c r="F639" s="108"/>
    </row>
    <row r="640" spans="1:9" ht="15" customHeight="1" x14ac:dyDescent="0.2">
      <c r="A640" s="154"/>
      <c r="B640" s="1"/>
      <c r="C640" s="70"/>
      <c r="D640" s="20"/>
      <c r="E640" s="20"/>
      <c r="F640" s="108"/>
    </row>
    <row r="641" spans="1:9" ht="15" customHeight="1" x14ac:dyDescent="0.2">
      <c r="A641" s="154"/>
      <c r="B641" s="1"/>
      <c r="C641" s="70"/>
      <c r="D641" s="20"/>
      <c r="E641" s="20"/>
      <c r="F641" s="108"/>
    </row>
    <row r="642" spans="1:9" ht="15" customHeight="1" x14ac:dyDescent="0.2">
      <c r="A642" s="154"/>
      <c r="B642" s="1"/>
      <c r="C642" s="70"/>
      <c r="D642" s="20"/>
      <c r="E642" s="20"/>
      <c r="F642" s="108"/>
    </row>
    <row r="643" spans="1:9" ht="15" customHeight="1" x14ac:dyDescent="0.2">
      <c r="A643" s="154"/>
      <c r="B643" s="1"/>
      <c r="C643" s="70"/>
      <c r="D643" s="20"/>
      <c r="E643" s="20"/>
      <c r="F643" s="108"/>
    </row>
    <row r="644" spans="1:9" ht="15" customHeight="1" x14ac:dyDescent="0.2">
      <c r="A644" s="154"/>
      <c r="B644" s="1"/>
      <c r="C644" s="70"/>
      <c r="D644" s="20"/>
      <c r="E644" s="20"/>
      <c r="F644" s="108"/>
    </row>
    <row r="645" spans="1:9" ht="15" customHeight="1" x14ac:dyDescent="0.2">
      <c r="A645" s="154"/>
      <c r="B645" s="1"/>
      <c r="C645" s="70"/>
      <c r="D645" s="20"/>
      <c r="E645" s="20"/>
      <c r="F645" s="108"/>
    </row>
    <row r="646" spans="1:9" ht="15" customHeight="1" x14ac:dyDescent="0.2">
      <c r="A646" s="154"/>
      <c r="B646" s="1"/>
      <c r="C646" s="70"/>
      <c r="D646" s="20"/>
      <c r="E646" s="20"/>
      <c r="F646" s="108"/>
    </row>
    <row r="647" spans="1:9" ht="15" customHeight="1" x14ac:dyDescent="0.2">
      <c r="A647" s="154"/>
      <c r="B647" s="1"/>
      <c r="C647" s="70"/>
      <c r="D647" s="20"/>
      <c r="E647" s="20"/>
      <c r="F647" s="108"/>
    </row>
    <row r="648" spans="1:9" ht="15" customHeight="1" x14ac:dyDescent="0.2">
      <c r="A648" s="154"/>
      <c r="B648" s="1"/>
      <c r="C648" s="70"/>
      <c r="D648" s="20"/>
      <c r="E648" s="20"/>
      <c r="F648" s="108"/>
    </row>
    <row r="649" spans="1:9" s="17" customFormat="1" ht="15" customHeight="1" x14ac:dyDescent="0.2">
      <c r="A649" s="166"/>
      <c r="B649" s="83"/>
      <c r="C649" s="84"/>
      <c r="D649" s="18" t="s">
        <v>74</v>
      </c>
      <c r="E649" s="18"/>
      <c r="F649" s="85"/>
      <c r="G649" s="85"/>
      <c r="H649" s="85"/>
      <c r="I649" s="85"/>
    </row>
    <row r="650" spans="1:9" ht="30" customHeight="1" x14ac:dyDescent="0.2">
      <c r="A650" s="154"/>
      <c r="B650" s="12" t="s">
        <v>55</v>
      </c>
      <c r="C650" s="21" t="s">
        <v>1070</v>
      </c>
      <c r="D650" s="14" t="s">
        <v>281</v>
      </c>
      <c r="E650" s="14"/>
      <c r="F650" s="2" t="s">
        <v>1052</v>
      </c>
      <c r="G650" s="144" t="s">
        <v>1054</v>
      </c>
      <c r="H650" s="144" t="s">
        <v>1055</v>
      </c>
      <c r="I650" s="145" t="s">
        <v>1056</v>
      </c>
    </row>
    <row r="651" spans="1:9" ht="15" customHeight="1" x14ac:dyDescent="0.2">
      <c r="A651" s="154" t="s">
        <v>1082</v>
      </c>
      <c r="B651" s="40" t="s">
        <v>550</v>
      </c>
      <c r="C651" s="4"/>
      <c r="D651" s="5" t="s">
        <v>489</v>
      </c>
      <c r="E651" s="5"/>
      <c r="F651" s="6">
        <v>174032.71258893347</v>
      </c>
      <c r="G651" s="143">
        <f t="shared" ref="G651:G654" si="279">F651*0.71</f>
        <v>123563.22593814276</v>
      </c>
      <c r="H651" s="143">
        <f t="shared" ref="H651:H654" si="280">F651*0.68</f>
        <v>118342.24456047476</v>
      </c>
      <c r="I651" s="143">
        <f t="shared" ref="I651:I654" si="281">F651*0.665</f>
        <v>115731.75387164076</v>
      </c>
    </row>
    <row r="652" spans="1:9" ht="15" customHeight="1" x14ac:dyDescent="0.2">
      <c r="A652" s="154" t="s">
        <v>1082</v>
      </c>
      <c r="B652" s="40" t="s">
        <v>551</v>
      </c>
      <c r="C652" s="4"/>
      <c r="D652" s="5" t="s">
        <v>77</v>
      </c>
      <c r="E652" s="5"/>
      <c r="F652" s="6">
        <v>227913.5313279909</v>
      </c>
      <c r="G652" s="143">
        <f t="shared" si="279"/>
        <v>161818.60724287352</v>
      </c>
      <c r="H652" s="143">
        <f t="shared" si="280"/>
        <v>154981.20130303383</v>
      </c>
      <c r="I652" s="143">
        <f t="shared" si="281"/>
        <v>151562.49833311397</v>
      </c>
    </row>
    <row r="653" spans="1:9" ht="15" customHeight="1" x14ac:dyDescent="0.2">
      <c r="A653" s="154" t="s">
        <v>1082</v>
      </c>
      <c r="B653" s="41" t="s">
        <v>552</v>
      </c>
      <c r="C653" s="49"/>
      <c r="D653" s="42" t="s">
        <v>78</v>
      </c>
      <c r="E653" s="42"/>
      <c r="F653" s="6">
        <v>236303.61674951116</v>
      </c>
      <c r="G653" s="143">
        <f t="shared" si="279"/>
        <v>167775.5678921529</v>
      </c>
      <c r="H653" s="143">
        <f t="shared" si="280"/>
        <v>160686.45938966761</v>
      </c>
      <c r="I653" s="143">
        <f t="shared" si="281"/>
        <v>157141.90513842492</v>
      </c>
    </row>
    <row r="654" spans="1:9" ht="15" customHeight="1" x14ac:dyDescent="0.2">
      <c r="A654" s="154" t="s">
        <v>1082</v>
      </c>
      <c r="B654" s="41" t="s">
        <v>553</v>
      </c>
      <c r="C654" s="49"/>
      <c r="D654" s="42" t="s">
        <v>79</v>
      </c>
      <c r="E654" s="42"/>
      <c r="F654" s="6">
        <v>246833.21472166979</v>
      </c>
      <c r="G654" s="143">
        <f t="shared" si="279"/>
        <v>175251.58245238554</v>
      </c>
      <c r="H654" s="143">
        <f t="shared" si="280"/>
        <v>167846.58601073548</v>
      </c>
      <c r="I654" s="143">
        <f t="shared" si="281"/>
        <v>164144.08778991041</v>
      </c>
    </row>
    <row r="655" spans="1:9" ht="15" customHeight="1" x14ac:dyDescent="0.2">
      <c r="A655" s="154"/>
      <c r="C655" s="19"/>
      <c r="D655" s="20"/>
      <c r="E655" s="20"/>
      <c r="F655" s="58"/>
    </row>
    <row r="656" spans="1:9" ht="15" customHeight="1" x14ac:dyDescent="0.2">
      <c r="A656" s="154" t="s">
        <v>1082</v>
      </c>
      <c r="B656" s="43" t="s">
        <v>554</v>
      </c>
      <c r="C656" s="46"/>
      <c r="D656" s="109" t="s">
        <v>186</v>
      </c>
      <c r="E656" s="109"/>
      <c r="F656" s="67">
        <v>357249.67417572933</v>
      </c>
      <c r="G656" s="143">
        <f t="shared" ref="G656" si="282">F656*0.71</f>
        <v>253647.26866476782</v>
      </c>
      <c r="H656" s="143">
        <f t="shared" ref="H656" si="283">F656*0.68</f>
        <v>242929.77843949597</v>
      </c>
      <c r="I656" s="143">
        <f t="shared" ref="I656" si="284">F656*0.665</f>
        <v>237571.03332686002</v>
      </c>
    </row>
    <row r="657" spans="1:9" ht="15" customHeight="1" x14ac:dyDescent="0.2">
      <c r="A657" s="154"/>
      <c r="B657" s="41"/>
      <c r="C657" s="49"/>
      <c r="D657" s="42" t="s">
        <v>187</v>
      </c>
      <c r="E657" s="42"/>
      <c r="F657" s="10"/>
    </row>
    <row r="658" spans="1:9" ht="15" customHeight="1" x14ac:dyDescent="0.2">
      <c r="A658" s="154"/>
      <c r="C658" s="19"/>
      <c r="D658" s="20"/>
      <c r="E658" s="20"/>
      <c r="F658" s="7"/>
    </row>
    <row r="659" spans="1:9" ht="15" customHeight="1" x14ac:dyDescent="0.2">
      <c r="A659" s="154" t="s">
        <v>1082</v>
      </c>
      <c r="B659" s="40" t="s">
        <v>75</v>
      </c>
      <c r="C659" s="4"/>
      <c r="D659" s="5" t="s">
        <v>99</v>
      </c>
      <c r="E659" s="5"/>
      <c r="F659" s="6">
        <v>5400.9646095383996</v>
      </c>
      <c r="G659" s="143">
        <f t="shared" ref="G659:G662" si="285">F659*0.71</f>
        <v>3834.6848727722636</v>
      </c>
      <c r="H659" s="143">
        <f t="shared" ref="H659:H662" si="286">F659*0.68</f>
        <v>3672.6559344861121</v>
      </c>
      <c r="I659" s="143">
        <f t="shared" ref="I659:I662" si="287">F659*0.665</f>
        <v>3591.6414653430361</v>
      </c>
    </row>
    <row r="660" spans="1:9" ht="15" customHeight="1" x14ac:dyDescent="0.2">
      <c r="A660" s="154" t="s">
        <v>1082</v>
      </c>
      <c r="B660" s="41" t="s">
        <v>76</v>
      </c>
      <c r="C660" s="49"/>
      <c r="D660" s="42" t="s">
        <v>100</v>
      </c>
      <c r="E660" s="42"/>
      <c r="F660" s="6">
        <v>16202.893828615199</v>
      </c>
      <c r="G660" s="143">
        <f t="shared" si="285"/>
        <v>11504.05461831679</v>
      </c>
      <c r="H660" s="143">
        <f t="shared" si="286"/>
        <v>11017.967803458336</v>
      </c>
      <c r="I660" s="143">
        <f t="shared" si="287"/>
        <v>10774.924396029108</v>
      </c>
    </row>
    <row r="661" spans="1:9" ht="15" customHeight="1" x14ac:dyDescent="0.2">
      <c r="A661" s="154" t="s">
        <v>1082</v>
      </c>
      <c r="B661" s="41" t="s">
        <v>376</v>
      </c>
      <c r="C661" s="41"/>
      <c r="D661" s="42" t="s">
        <v>707</v>
      </c>
      <c r="E661" s="42"/>
      <c r="F661" s="6">
        <v>4076.815073625</v>
      </c>
      <c r="G661" s="143">
        <f t="shared" si="285"/>
        <v>2894.53870227375</v>
      </c>
      <c r="H661" s="143">
        <f t="shared" si="286"/>
        <v>2772.2342500650002</v>
      </c>
      <c r="I661" s="143">
        <f t="shared" si="287"/>
        <v>2711.0820239606251</v>
      </c>
    </row>
    <row r="662" spans="1:9" ht="15" customHeight="1" x14ac:dyDescent="0.2">
      <c r="A662" s="154" t="s">
        <v>1082</v>
      </c>
      <c r="B662" s="127">
        <v>89930001</v>
      </c>
      <c r="C662" s="43" t="s">
        <v>188</v>
      </c>
      <c r="D662" s="109" t="s">
        <v>447</v>
      </c>
      <c r="E662" s="109"/>
      <c r="F662" s="67">
        <v>7158.3076782000007</v>
      </c>
      <c r="G662" s="143">
        <f t="shared" si="285"/>
        <v>5082.398451522</v>
      </c>
      <c r="H662" s="143">
        <f t="shared" si="286"/>
        <v>4867.6492211760005</v>
      </c>
      <c r="I662" s="143">
        <f t="shared" si="287"/>
        <v>4760.2746060030004</v>
      </c>
    </row>
    <row r="663" spans="1:9" ht="15" customHeight="1" x14ac:dyDescent="0.2">
      <c r="A663" s="154"/>
      <c r="B663" s="41"/>
      <c r="C663" s="41"/>
      <c r="D663" s="110" t="s">
        <v>189</v>
      </c>
      <c r="E663" s="110"/>
      <c r="F663" s="10"/>
    </row>
    <row r="664" spans="1:9" ht="15" customHeight="1" x14ac:dyDescent="0.2">
      <c r="A664" s="154"/>
      <c r="D664" s="20"/>
      <c r="E664" s="20"/>
      <c r="F664" s="58"/>
    </row>
    <row r="665" spans="1:9" ht="15" customHeight="1" x14ac:dyDescent="0.2">
      <c r="A665" s="154" t="s">
        <v>1082</v>
      </c>
      <c r="B665" s="27">
        <v>89910001</v>
      </c>
      <c r="C665" s="28"/>
      <c r="D665" s="92" t="s">
        <v>935</v>
      </c>
      <c r="E665" s="5"/>
      <c r="F665" s="6">
        <v>5187.6979874999997</v>
      </c>
      <c r="G665" s="143">
        <f t="shared" ref="G665:G666" si="288">F665*0.71</f>
        <v>3683.2655711249995</v>
      </c>
      <c r="H665" s="143">
        <f t="shared" ref="H665:H666" si="289">F665*0.68</f>
        <v>3527.6346315000001</v>
      </c>
      <c r="I665" s="143">
        <f t="shared" ref="I665:I666" si="290">F665*0.665</f>
        <v>3449.8191616875001</v>
      </c>
    </row>
    <row r="666" spans="1:9" ht="15" customHeight="1" x14ac:dyDescent="0.2">
      <c r="A666" s="154" t="s">
        <v>1082</v>
      </c>
      <c r="B666" s="90">
        <v>89910002</v>
      </c>
      <c r="C666" s="111"/>
      <c r="D666" s="95" t="s">
        <v>936</v>
      </c>
      <c r="E666" s="42"/>
      <c r="F666" s="6">
        <v>9339.2874665999989</v>
      </c>
      <c r="G666" s="143">
        <f t="shared" si="288"/>
        <v>6630.8941012859987</v>
      </c>
      <c r="H666" s="143">
        <f t="shared" si="289"/>
        <v>6350.7154772879994</v>
      </c>
      <c r="I666" s="143">
        <f t="shared" si="290"/>
        <v>6210.6261652889998</v>
      </c>
    </row>
    <row r="667" spans="1:9" ht="15" customHeight="1" x14ac:dyDescent="0.2">
      <c r="A667" s="154"/>
      <c r="D667" s="20"/>
      <c r="E667" s="20"/>
      <c r="F667" s="7"/>
    </row>
    <row r="668" spans="1:9" ht="15" customHeight="1" x14ac:dyDescent="0.2">
      <c r="A668" s="154" t="s">
        <v>1082</v>
      </c>
      <c r="B668" s="24">
        <v>89010100</v>
      </c>
      <c r="C668" s="40" t="s">
        <v>102</v>
      </c>
      <c r="D668" s="5" t="s">
        <v>524</v>
      </c>
      <c r="E668" s="5"/>
      <c r="F668" s="6">
        <v>2959.4922588000004</v>
      </c>
      <c r="G668" s="143">
        <f t="shared" ref="G668:G669" si="291">F668*0.71</f>
        <v>2101.2395037480001</v>
      </c>
      <c r="H668" s="143">
        <f t="shared" ref="H668:H669" si="292">F668*0.68</f>
        <v>2012.4547359840003</v>
      </c>
      <c r="I668" s="143">
        <f t="shared" ref="I668:I669" si="293">F668*0.665</f>
        <v>1968.0623521020004</v>
      </c>
    </row>
    <row r="669" spans="1:9" ht="15" customHeight="1" x14ac:dyDescent="0.2">
      <c r="A669" s="154" t="s">
        <v>1082</v>
      </c>
      <c r="B669" s="128">
        <v>89010101</v>
      </c>
      <c r="C669" s="41" t="s">
        <v>103</v>
      </c>
      <c r="D669" s="42" t="s">
        <v>104</v>
      </c>
      <c r="E669" s="42"/>
      <c r="F669" s="6">
        <v>2674.7055278999997</v>
      </c>
      <c r="G669" s="143">
        <f t="shared" si="291"/>
        <v>1899.0409248089998</v>
      </c>
      <c r="H669" s="143">
        <f t="shared" si="292"/>
        <v>1818.7997589719998</v>
      </c>
      <c r="I669" s="143">
        <f t="shared" si="293"/>
        <v>1778.6791760534998</v>
      </c>
    </row>
    <row r="670" spans="1:9" ht="40.15" customHeight="1" x14ac:dyDescent="0.2">
      <c r="A670" s="154"/>
      <c r="B670" s="193" t="s">
        <v>808</v>
      </c>
      <c r="C670" s="193"/>
      <c r="D670" s="193"/>
      <c r="E670" s="193"/>
      <c r="F670" s="193"/>
    </row>
    <row r="671" spans="1:9" ht="15" customHeight="1" x14ac:dyDescent="0.2">
      <c r="A671" s="154"/>
      <c r="D671" s="20"/>
      <c r="E671" s="20"/>
      <c r="F671" s="56"/>
    </row>
    <row r="672" spans="1:9" s="36" customFormat="1" ht="15" customHeight="1" x14ac:dyDescent="0.2">
      <c r="A672" s="153"/>
      <c r="B672" s="16"/>
      <c r="C672" s="16"/>
      <c r="D672" s="22" t="s">
        <v>80</v>
      </c>
      <c r="E672" s="22"/>
      <c r="F672" s="57"/>
    </row>
    <row r="673" spans="1:9" ht="15" customHeight="1" x14ac:dyDescent="0.2">
      <c r="A673" s="154" t="s">
        <v>1082</v>
      </c>
      <c r="B673" s="24">
        <v>89020020</v>
      </c>
      <c r="C673" s="40"/>
      <c r="D673" s="5" t="s">
        <v>880</v>
      </c>
      <c r="E673" s="5"/>
      <c r="F673" s="60">
        <v>1420.3623716509499</v>
      </c>
      <c r="G673" s="143">
        <f t="shared" ref="G673:G678" si="294">F673*0.71</f>
        <v>1008.4572838721743</v>
      </c>
      <c r="H673" s="143">
        <f t="shared" ref="H673:H678" si="295">F673*0.68</f>
        <v>965.84641272264594</v>
      </c>
      <c r="I673" s="143">
        <f t="shared" ref="I673:I678" si="296">F673*0.665</f>
        <v>944.54097714788168</v>
      </c>
    </row>
    <row r="674" spans="1:9" ht="15" customHeight="1" x14ac:dyDescent="0.2">
      <c r="A674" s="154" t="s">
        <v>1082</v>
      </c>
      <c r="B674" s="24">
        <v>89020040</v>
      </c>
      <c r="C674" s="40"/>
      <c r="D674" s="5" t="s">
        <v>883</v>
      </c>
      <c r="E674" s="5"/>
      <c r="F674" s="60">
        <v>1855.7662215140997</v>
      </c>
      <c r="G674" s="143">
        <f t="shared" si="294"/>
        <v>1317.5940172750106</v>
      </c>
      <c r="H674" s="143">
        <f t="shared" si="295"/>
        <v>1261.9210306295879</v>
      </c>
      <c r="I674" s="143">
        <f t="shared" si="296"/>
        <v>1234.0845373068764</v>
      </c>
    </row>
    <row r="675" spans="1:9" ht="15" customHeight="1" x14ac:dyDescent="0.2">
      <c r="A675" s="154" t="s">
        <v>1082</v>
      </c>
      <c r="B675" s="24">
        <v>89020060</v>
      </c>
      <c r="C675" s="40"/>
      <c r="D675" s="5" t="s">
        <v>882</v>
      </c>
      <c r="E675" s="5"/>
      <c r="F675" s="60">
        <v>2193.32650961025</v>
      </c>
      <c r="G675" s="143">
        <f t="shared" si="294"/>
        <v>1557.2618218232774</v>
      </c>
      <c r="H675" s="143">
        <f t="shared" si="295"/>
        <v>1491.4620265349702</v>
      </c>
      <c r="I675" s="143">
        <f t="shared" si="296"/>
        <v>1458.5621288908164</v>
      </c>
    </row>
    <row r="676" spans="1:9" ht="15" customHeight="1" x14ac:dyDescent="0.2">
      <c r="A676" s="154" t="s">
        <v>1082</v>
      </c>
      <c r="B676" s="24">
        <v>89020080</v>
      </c>
      <c r="C676" s="40"/>
      <c r="D676" s="5" t="s">
        <v>881</v>
      </c>
      <c r="E676" s="5"/>
      <c r="F676" s="60">
        <v>2587.9622087371499</v>
      </c>
      <c r="G676" s="143">
        <f t="shared" si="294"/>
        <v>1837.4531682033764</v>
      </c>
      <c r="H676" s="143">
        <f t="shared" si="295"/>
        <v>1759.8143019412621</v>
      </c>
      <c r="I676" s="143">
        <f t="shared" si="296"/>
        <v>1720.9948688102047</v>
      </c>
    </row>
    <row r="677" spans="1:9" ht="15" customHeight="1" x14ac:dyDescent="0.2">
      <c r="A677" s="154" t="s">
        <v>1082</v>
      </c>
      <c r="B677" s="128">
        <v>89020028</v>
      </c>
      <c r="C677" s="41" t="s">
        <v>894</v>
      </c>
      <c r="D677" s="42" t="s">
        <v>893</v>
      </c>
      <c r="E677" s="42"/>
      <c r="F677" s="60">
        <v>2948.0435459999999</v>
      </c>
      <c r="G677" s="143">
        <f t="shared" si="294"/>
        <v>2093.1109176599998</v>
      </c>
      <c r="H677" s="143">
        <f t="shared" si="295"/>
        <v>2004.66961128</v>
      </c>
      <c r="I677" s="143">
        <f t="shared" si="296"/>
        <v>1960.4489580900001</v>
      </c>
    </row>
    <row r="678" spans="1:9" ht="15" customHeight="1" x14ac:dyDescent="0.2">
      <c r="A678" s="154" t="s">
        <v>1082</v>
      </c>
      <c r="B678" s="128">
        <v>89020029</v>
      </c>
      <c r="C678" s="41" t="s">
        <v>141</v>
      </c>
      <c r="D678" s="42" t="s">
        <v>97</v>
      </c>
      <c r="E678" s="42"/>
      <c r="F678" s="60">
        <v>1911.2109065154</v>
      </c>
      <c r="G678" s="143">
        <f t="shared" si="294"/>
        <v>1356.9597436259339</v>
      </c>
      <c r="H678" s="143">
        <f t="shared" si="295"/>
        <v>1299.6234164304722</v>
      </c>
      <c r="I678" s="143">
        <f t="shared" si="296"/>
        <v>1270.9552528327411</v>
      </c>
    </row>
    <row r="679" spans="1:9" ht="15" customHeight="1" x14ac:dyDescent="0.2">
      <c r="A679" s="154"/>
      <c r="D679" s="20"/>
      <c r="E679" s="20"/>
      <c r="F679" s="112"/>
    </row>
    <row r="680" spans="1:9" ht="15" customHeight="1" x14ac:dyDescent="0.2">
      <c r="A680" s="154"/>
      <c r="B680" s="40" t="s">
        <v>96</v>
      </c>
      <c r="C680" s="40"/>
      <c r="D680" s="5" t="s">
        <v>892</v>
      </c>
      <c r="E680" s="5"/>
      <c r="F680" s="6">
        <v>3237.1235441999997</v>
      </c>
      <c r="G680" s="143">
        <f t="shared" ref="G680:G683" si="297">F680*0.71</f>
        <v>2298.3577163819996</v>
      </c>
      <c r="H680" s="143">
        <f t="shared" ref="H680:H683" si="298">F680*0.68</f>
        <v>2201.2440100560002</v>
      </c>
      <c r="I680" s="143">
        <f t="shared" ref="I680:I683" si="299">F680*0.665</f>
        <v>2152.6871568930001</v>
      </c>
    </row>
    <row r="681" spans="1:9" ht="15" customHeight="1" x14ac:dyDescent="0.2">
      <c r="A681" s="154" t="s">
        <v>1082</v>
      </c>
      <c r="B681" s="128">
        <v>89920001</v>
      </c>
      <c r="C681" s="41"/>
      <c r="D681" s="42" t="s">
        <v>895</v>
      </c>
      <c r="E681" s="42"/>
      <c r="F681" s="60">
        <v>1974.9029579999999</v>
      </c>
      <c r="G681" s="143">
        <f t="shared" si="297"/>
        <v>1402.1811001799999</v>
      </c>
      <c r="H681" s="143">
        <f t="shared" si="298"/>
        <v>1342.9340114399999</v>
      </c>
      <c r="I681" s="143">
        <f t="shared" si="299"/>
        <v>1313.31046707</v>
      </c>
    </row>
    <row r="682" spans="1:9" ht="15" customHeight="1" x14ac:dyDescent="0.2">
      <c r="A682" s="154" t="s">
        <v>1082</v>
      </c>
      <c r="B682" s="128">
        <v>89920002</v>
      </c>
      <c r="C682" s="41"/>
      <c r="D682" s="42" t="s">
        <v>896</v>
      </c>
      <c r="E682" s="42"/>
      <c r="F682" s="60">
        <v>2948.0435459999999</v>
      </c>
      <c r="G682" s="143">
        <f t="shared" si="297"/>
        <v>2093.1109176599998</v>
      </c>
      <c r="H682" s="143">
        <f t="shared" si="298"/>
        <v>2004.66961128</v>
      </c>
      <c r="I682" s="143">
        <f t="shared" si="299"/>
        <v>1960.4489580900001</v>
      </c>
    </row>
    <row r="683" spans="1:9" ht="15" customHeight="1" x14ac:dyDescent="0.2">
      <c r="A683" s="154" t="s">
        <v>1082</v>
      </c>
      <c r="B683" s="128">
        <v>89930002</v>
      </c>
      <c r="C683" s="41" t="s">
        <v>159</v>
      </c>
      <c r="D683" s="42" t="s">
        <v>1040</v>
      </c>
      <c r="E683" s="42"/>
      <c r="F683" s="60">
        <v>4966.1220000000003</v>
      </c>
      <c r="G683" s="143">
        <f t="shared" si="297"/>
        <v>3525.9466200000002</v>
      </c>
      <c r="H683" s="143">
        <f t="shared" si="298"/>
        <v>3376.9629600000003</v>
      </c>
      <c r="I683" s="143">
        <f t="shared" si="299"/>
        <v>3302.4711300000004</v>
      </c>
    </row>
    <row r="684" spans="1:9" ht="15" customHeight="1" x14ac:dyDescent="0.2">
      <c r="A684" s="154"/>
      <c r="D684" s="20"/>
      <c r="E684" s="20"/>
      <c r="F684" s="56"/>
    </row>
    <row r="685" spans="1:9" s="36" customFormat="1" ht="15" customHeight="1" x14ac:dyDescent="0.2">
      <c r="A685" s="153"/>
      <c r="B685" s="16"/>
      <c r="C685" s="16"/>
      <c r="D685" s="22" t="s">
        <v>81</v>
      </c>
      <c r="E685" s="22"/>
      <c r="F685" s="57"/>
    </row>
    <row r="686" spans="1:9" ht="15" customHeight="1" x14ac:dyDescent="0.2">
      <c r="A686" s="154" t="s">
        <v>1082</v>
      </c>
      <c r="B686" s="24">
        <v>89000105</v>
      </c>
      <c r="C686" s="40" t="s">
        <v>142</v>
      </c>
      <c r="D686" s="5" t="s">
        <v>143</v>
      </c>
      <c r="E686" s="5"/>
      <c r="F686" s="60">
        <v>27.190692899999998</v>
      </c>
      <c r="G686" s="143">
        <f t="shared" ref="G686:G689" si="300">F686*0.71</f>
        <v>19.305391958999998</v>
      </c>
      <c r="H686" s="143">
        <f t="shared" ref="H686:H689" si="301">F686*0.68</f>
        <v>18.489671172000001</v>
      </c>
      <c r="I686" s="143">
        <f t="shared" ref="I686:I689" si="302">F686*0.665</f>
        <v>18.0818107785</v>
      </c>
    </row>
    <row r="687" spans="1:9" ht="15" customHeight="1" x14ac:dyDescent="0.2">
      <c r="A687" s="154" t="s">
        <v>1082</v>
      </c>
      <c r="B687" s="24">
        <v>89000106</v>
      </c>
      <c r="C687" s="40" t="s">
        <v>144</v>
      </c>
      <c r="D687" s="5" t="s">
        <v>145</v>
      </c>
      <c r="E687" s="5"/>
      <c r="F687" s="60">
        <v>27.190692899999998</v>
      </c>
      <c r="G687" s="143">
        <f t="shared" si="300"/>
        <v>19.305391958999998</v>
      </c>
      <c r="H687" s="143">
        <f t="shared" si="301"/>
        <v>18.489671172000001</v>
      </c>
      <c r="I687" s="143">
        <f t="shared" si="302"/>
        <v>18.0818107785</v>
      </c>
    </row>
    <row r="688" spans="1:9" ht="15" customHeight="1" x14ac:dyDescent="0.2">
      <c r="A688" s="154" t="s">
        <v>1082</v>
      </c>
      <c r="B688" s="24">
        <v>89000107</v>
      </c>
      <c r="C688" s="40" t="s">
        <v>146</v>
      </c>
      <c r="D688" s="5" t="s">
        <v>147</v>
      </c>
      <c r="E688" s="5"/>
      <c r="F688" s="60">
        <v>38.639405699999998</v>
      </c>
      <c r="G688" s="143">
        <f t="shared" si="300"/>
        <v>27.433978046999997</v>
      </c>
      <c r="H688" s="143">
        <f t="shared" si="301"/>
        <v>26.274795875999999</v>
      </c>
      <c r="I688" s="143">
        <f t="shared" si="302"/>
        <v>25.6952047905</v>
      </c>
    </row>
    <row r="689" spans="1:9" ht="15" customHeight="1" x14ac:dyDescent="0.2">
      <c r="A689" s="154" t="s">
        <v>1082</v>
      </c>
      <c r="B689" s="128">
        <v>89000108</v>
      </c>
      <c r="C689" s="41" t="s">
        <v>148</v>
      </c>
      <c r="D689" s="42" t="s">
        <v>149</v>
      </c>
      <c r="E689" s="42"/>
      <c r="F689" s="60">
        <v>55.812474899999998</v>
      </c>
      <c r="G689" s="143">
        <f t="shared" si="300"/>
        <v>39.626857178999998</v>
      </c>
      <c r="H689" s="143">
        <f t="shared" si="301"/>
        <v>37.952482932000002</v>
      </c>
      <c r="I689" s="143">
        <f t="shared" si="302"/>
        <v>37.115295808500001</v>
      </c>
    </row>
    <row r="690" spans="1:9" ht="15" customHeight="1" x14ac:dyDescent="0.2">
      <c r="A690" s="154"/>
      <c r="D690" s="20"/>
      <c r="E690" s="20"/>
    </row>
    <row r="691" spans="1:9" ht="15" customHeight="1" x14ac:dyDescent="0.2">
      <c r="A691" s="154" t="s">
        <v>1082</v>
      </c>
      <c r="B691" s="40" t="s">
        <v>82</v>
      </c>
      <c r="C691" s="40"/>
      <c r="D691" s="5" t="s">
        <v>645</v>
      </c>
      <c r="E691" s="5"/>
      <c r="F691" s="114" t="s">
        <v>53</v>
      </c>
      <c r="G691" s="6" t="s">
        <v>53</v>
      </c>
      <c r="H691" s="6" t="s">
        <v>53</v>
      </c>
      <c r="I691" s="6" t="s">
        <v>53</v>
      </c>
    </row>
    <row r="692" spans="1:9" ht="15" customHeight="1" x14ac:dyDescent="0.2">
      <c r="A692" s="154" t="s">
        <v>1082</v>
      </c>
      <c r="B692" s="41" t="s">
        <v>885</v>
      </c>
      <c r="C692" s="41"/>
      <c r="D692" s="42" t="s">
        <v>884</v>
      </c>
      <c r="E692" s="42"/>
      <c r="F692" s="114" t="s">
        <v>53</v>
      </c>
      <c r="G692" s="6" t="s">
        <v>53</v>
      </c>
      <c r="H692" s="6" t="s">
        <v>53</v>
      </c>
      <c r="I692" s="6" t="s">
        <v>53</v>
      </c>
    </row>
    <row r="693" spans="1:9" ht="15" customHeight="1" x14ac:dyDescent="0.2">
      <c r="A693" s="154"/>
      <c r="C693" s="19"/>
      <c r="D693" s="20"/>
      <c r="E693" s="20"/>
      <c r="F693" s="115"/>
    </row>
    <row r="694" spans="1:9" s="17" customFormat="1" ht="15" customHeight="1" x14ac:dyDescent="0.2">
      <c r="A694" s="166"/>
      <c r="B694" s="83"/>
      <c r="C694" s="84"/>
      <c r="D694" s="18" t="s">
        <v>194</v>
      </c>
      <c r="E694" s="18"/>
      <c r="F694" s="85"/>
      <c r="G694" s="85"/>
      <c r="H694" s="85"/>
      <c r="I694" s="85"/>
    </row>
    <row r="695" spans="1:9" ht="30" customHeight="1" x14ac:dyDescent="0.2">
      <c r="A695" s="154"/>
      <c r="B695" s="12" t="s">
        <v>55</v>
      </c>
      <c r="C695" s="13"/>
      <c r="D695" s="14" t="s">
        <v>281</v>
      </c>
      <c r="E695" s="14"/>
      <c r="F695" s="2" t="s">
        <v>1052</v>
      </c>
      <c r="G695" s="144" t="s">
        <v>1054</v>
      </c>
      <c r="H695" s="144" t="s">
        <v>1055</v>
      </c>
      <c r="I695" s="145" t="s">
        <v>1056</v>
      </c>
    </row>
    <row r="696" spans="1:9" s="36" customFormat="1" ht="15" customHeight="1" x14ac:dyDescent="0.2">
      <c r="A696" s="153"/>
      <c r="B696" s="31" t="s">
        <v>441</v>
      </c>
      <c r="C696" s="37"/>
      <c r="D696" s="38"/>
      <c r="E696" s="38"/>
      <c r="F696" s="39"/>
    </row>
    <row r="697" spans="1:9" ht="15" customHeight="1" x14ac:dyDescent="0.2">
      <c r="A697" s="154" t="s">
        <v>1082</v>
      </c>
      <c r="B697" s="40" t="s">
        <v>532</v>
      </c>
      <c r="C697" s="4"/>
      <c r="D697" s="5" t="s">
        <v>487</v>
      </c>
      <c r="E697" s="5"/>
      <c r="F697" s="6">
        <v>150573.39518409551</v>
      </c>
      <c r="G697" s="143">
        <f t="shared" ref="G697:G700" si="303">F697*0.71</f>
        <v>106907.11058070781</v>
      </c>
      <c r="H697" s="143">
        <f t="shared" ref="H697:H700" si="304">F697*0.68</f>
        <v>102389.90872518496</v>
      </c>
      <c r="I697" s="143">
        <f t="shared" ref="I697:I700" si="305">F697*0.665</f>
        <v>100131.30779742352</v>
      </c>
    </row>
    <row r="698" spans="1:9" ht="15" customHeight="1" x14ac:dyDescent="0.2">
      <c r="A698" s="154" t="s">
        <v>1082</v>
      </c>
      <c r="B698" s="40" t="s">
        <v>533</v>
      </c>
      <c r="C698" s="4"/>
      <c r="D698" s="5" t="s">
        <v>345</v>
      </c>
      <c r="E698" s="5"/>
      <c r="F698" s="6">
        <v>199332.44578116326</v>
      </c>
      <c r="G698" s="143">
        <f t="shared" si="303"/>
        <v>141526.0365046259</v>
      </c>
      <c r="H698" s="143">
        <f t="shared" si="304"/>
        <v>135546.06313119104</v>
      </c>
      <c r="I698" s="143">
        <f t="shared" si="305"/>
        <v>132556.07644447358</v>
      </c>
    </row>
    <row r="699" spans="1:9" ht="15" customHeight="1" x14ac:dyDescent="0.2">
      <c r="A699" s="154" t="s">
        <v>1082</v>
      </c>
      <c r="B699" s="40" t="s">
        <v>534</v>
      </c>
      <c r="C699" s="4"/>
      <c r="D699" s="5" t="s">
        <v>346</v>
      </c>
      <c r="E699" s="5"/>
      <c r="F699" s="6">
        <v>206671.02718085458</v>
      </c>
      <c r="G699" s="143">
        <f t="shared" si="303"/>
        <v>146736.42929840676</v>
      </c>
      <c r="H699" s="143">
        <f t="shared" si="304"/>
        <v>140536.29848298113</v>
      </c>
      <c r="I699" s="143">
        <f t="shared" si="305"/>
        <v>137436.2330752683</v>
      </c>
    </row>
    <row r="700" spans="1:9" ht="15" customHeight="1" x14ac:dyDescent="0.2">
      <c r="A700" s="154" t="s">
        <v>1082</v>
      </c>
      <c r="B700" s="41" t="s">
        <v>535</v>
      </c>
      <c r="C700" s="49"/>
      <c r="D700" s="42" t="s">
        <v>347</v>
      </c>
      <c r="E700" s="42"/>
      <c r="F700" s="6">
        <v>215881.22411384256</v>
      </c>
      <c r="G700" s="143">
        <f t="shared" si="303"/>
        <v>153275.66912082821</v>
      </c>
      <c r="H700" s="143">
        <f t="shared" si="304"/>
        <v>146799.23239741294</v>
      </c>
      <c r="I700" s="143">
        <f t="shared" si="305"/>
        <v>143561.0140357053</v>
      </c>
    </row>
    <row r="701" spans="1:9" ht="15" customHeight="1" x14ac:dyDescent="0.2">
      <c r="A701" s="154"/>
      <c r="C701" s="19"/>
      <c r="D701" s="20"/>
      <c r="E701" s="20"/>
      <c r="F701" s="115"/>
    </row>
    <row r="702" spans="1:9" s="36" customFormat="1" ht="15" customHeight="1" x14ac:dyDescent="0.2">
      <c r="A702" s="153"/>
      <c r="B702" s="31" t="s">
        <v>617</v>
      </c>
      <c r="C702" s="37"/>
      <c r="D702" s="38"/>
      <c r="E702" s="38"/>
      <c r="F702" s="45"/>
    </row>
    <row r="703" spans="1:9" ht="15" customHeight="1" x14ac:dyDescent="0.2">
      <c r="A703" s="154" t="s">
        <v>1082</v>
      </c>
      <c r="B703" s="40" t="s">
        <v>619</v>
      </c>
      <c r="C703" s="4"/>
      <c r="D703" s="5" t="s">
        <v>345</v>
      </c>
      <c r="E703" s="5"/>
      <c r="F703" s="6">
        <v>243699.7466782897</v>
      </c>
      <c r="G703" s="143">
        <f t="shared" ref="G703:G705" si="306">F703*0.71</f>
        <v>173026.82014158569</v>
      </c>
      <c r="H703" s="143">
        <f t="shared" ref="H703:H705" si="307">F703*0.68</f>
        <v>165715.82774123701</v>
      </c>
      <c r="I703" s="143">
        <f t="shared" ref="I703:I705" si="308">F703*0.665</f>
        <v>162060.33154106265</v>
      </c>
    </row>
    <row r="704" spans="1:9" ht="15" customHeight="1" x14ac:dyDescent="0.2">
      <c r="A704" s="154" t="s">
        <v>1082</v>
      </c>
      <c r="B704" s="40" t="s">
        <v>620</v>
      </c>
      <c r="C704" s="4"/>
      <c r="D704" s="5" t="s">
        <v>346</v>
      </c>
      <c r="E704" s="5"/>
      <c r="F704" s="6">
        <v>249822.93329956871</v>
      </c>
      <c r="G704" s="143">
        <f t="shared" si="306"/>
        <v>177374.28264269378</v>
      </c>
      <c r="H704" s="143">
        <f t="shared" si="307"/>
        <v>169879.59464370675</v>
      </c>
      <c r="I704" s="143">
        <f t="shared" si="308"/>
        <v>166132.2506442132</v>
      </c>
    </row>
    <row r="705" spans="1:9" ht="15" customHeight="1" x14ac:dyDescent="0.2">
      <c r="A705" s="154" t="s">
        <v>1082</v>
      </c>
      <c r="B705" s="41" t="s">
        <v>621</v>
      </c>
      <c r="C705" s="49"/>
      <c r="D705" s="42" t="s">
        <v>347</v>
      </c>
      <c r="E705" s="42"/>
      <c r="F705" s="6">
        <v>261993.825751072</v>
      </c>
      <c r="G705" s="143">
        <f t="shared" si="306"/>
        <v>186015.6162832611</v>
      </c>
      <c r="H705" s="143">
        <f t="shared" si="307"/>
        <v>178155.80151072898</v>
      </c>
      <c r="I705" s="143">
        <f t="shared" si="308"/>
        <v>174225.89412446288</v>
      </c>
    </row>
    <row r="706" spans="1:9" s="17" customFormat="1" ht="15" customHeight="1" x14ac:dyDescent="0.2">
      <c r="A706" s="166"/>
      <c r="B706" s="83"/>
      <c r="C706" s="84"/>
      <c r="D706" s="18" t="s">
        <v>194</v>
      </c>
      <c r="E706" s="18"/>
      <c r="F706" s="85"/>
      <c r="G706" s="85"/>
      <c r="H706" s="85"/>
      <c r="I706" s="85"/>
    </row>
    <row r="707" spans="1:9" ht="25.5" x14ac:dyDescent="0.2">
      <c r="A707" s="154"/>
      <c r="B707" s="12" t="s">
        <v>55</v>
      </c>
      <c r="C707" s="13"/>
      <c r="D707" s="14" t="s">
        <v>281</v>
      </c>
      <c r="E707" s="14"/>
      <c r="F707" s="2" t="s">
        <v>1052</v>
      </c>
      <c r="G707" s="144" t="s">
        <v>1054</v>
      </c>
      <c r="H707" s="144" t="s">
        <v>1055</v>
      </c>
      <c r="I707" s="145" t="s">
        <v>1056</v>
      </c>
    </row>
    <row r="708" spans="1:9" s="36" customFormat="1" ht="15" customHeight="1" x14ac:dyDescent="0.2">
      <c r="A708" s="153"/>
      <c r="B708" s="31" t="s">
        <v>446</v>
      </c>
      <c r="C708" s="37"/>
      <c r="D708" s="38"/>
      <c r="E708" s="38"/>
      <c r="F708" s="45"/>
    </row>
    <row r="709" spans="1:9" ht="15" customHeight="1" x14ac:dyDescent="0.2">
      <c r="A709" s="154" t="s">
        <v>1082</v>
      </c>
      <c r="B709" s="40" t="s">
        <v>537</v>
      </c>
      <c r="C709" s="4"/>
      <c r="D709" s="5" t="s">
        <v>488</v>
      </c>
      <c r="E709" s="5"/>
      <c r="F709" s="6">
        <v>117637.58307099709</v>
      </c>
      <c r="G709" s="143">
        <f t="shared" ref="G709:G714" si="309">F709*0.71</f>
        <v>83522.683980407935</v>
      </c>
      <c r="H709" s="143">
        <f t="shared" ref="H709:H714" si="310">F709*0.68</f>
        <v>79993.556488278031</v>
      </c>
      <c r="I709" s="143">
        <f t="shared" ref="I709:I714" si="311">F709*0.665</f>
        <v>78228.992742213071</v>
      </c>
    </row>
    <row r="710" spans="1:9" ht="15" customHeight="1" x14ac:dyDescent="0.2">
      <c r="A710" s="154" t="s">
        <v>1082</v>
      </c>
      <c r="B710" s="40" t="s">
        <v>538</v>
      </c>
      <c r="C710" s="4"/>
      <c r="D710" s="5" t="s">
        <v>349</v>
      </c>
      <c r="E710" s="5"/>
      <c r="F710" s="6">
        <v>145308.2249019492</v>
      </c>
      <c r="G710" s="143">
        <f t="shared" si="309"/>
        <v>103168.83968038393</v>
      </c>
      <c r="H710" s="143">
        <f t="shared" si="310"/>
        <v>98809.592933325461</v>
      </c>
      <c r="I710" s="143">
        <f t="shared" si="311"/>
        <v>96629.969559796227</v>
      </c>
    </row>
    <row r="711" spans="1:9" ht="15" customHeight="1" x14ac:dyDescent="0.2">
      <c r="A711" s="154" t="s">
        <v>1082</v>
      </c>
      <c r="B711" s="40" t="s">
        <v>539</v>
      </c>
      <c r="C711" s="4"/>
      <c r="D711" s="5" t="s">
        <v>350</v>
      </c>
      <c r="E711" s="5"/>
      <c r="F711" s="6">
        <v>151556.18589211462</v>
      </c>
      <c r="G711" s="143">
        <f t="shared" si="309"/>
        <v>107604.89198340138</v>
      </c>
      <c r="H711" s="143">
        <f t="shared" si="310"/>
        <v>103058.20640663795</v>
      </c>
      <c r="I711" s="143">
        <f t="shared" si="311"/>
        <v>100784.86361825623</v>
      </c>
    </row>
    <row r="712" spans="1:9" ht="15" customHeight="1" x14ac:dyDescent="0.2">
      <c r="A712" s="154" t="s">
        <v>1082</v>
      </c>
      <c r="B712" s="41" t="s">
        <v>540</v>
      </c>
      <c r="C712" s="49"/>
      <c r="D712" s="42" t="s">
        <v>351</v>
      </c>
      <c r="E712" s="42"/>
      <c r="F712" s="6">
        <v>160481.40432826319</v>
      </c>
      <c r="G712" s="143">
        <f t="shared" si="309"/>
        <v>113941.79707306686</v>
      </c>
      <c r="H712" s="143">
        <f t="shared" si="310"/>
        <v>109127.35494321898</v>
      </c>
      <c r="I712" s="143">
        <f t="shared" si="311"/>
        <v>106720.13387829503</v>
      </c>
    </row>
    <row r="713" spans="1:9" ht="15" customHeight="1" x14ac:dyDescent="0.2">
      <c r="A713" s="154" t="s">
        <v>1082</v>
      </c>
      <c r="B713" s="41" t="s">
        <v>938</v>
      </c>
      <c r="C713" s="49"/>
      <c r="D713" s="42" t="s">
        <v>352</v>
      </c>
      <c r="E713" s="42"/>
      <c r="F713" s="6">
        <v>2204.3471836604399</v>
      </c>
      <c r="G713" s="143">
        <f t="shared" si="309"/>
        <v>1565.0865003989122</v>
      </c>
      <c r="H713" s="143">
        <f t="shared" si="310"/>
        <v>1498.9560848890992</v>
      </c>
      <c r="I713" s="143">
        <f t="shared" si="311"/>
        <v>1465.8908771341926</v>
      </c>
    </row>
    <row r="714" spans="1:9" ht="15" customHeight="1" x14ac:dyDescent="0.2">
      <c r="A714" s="154" t="s">
        <v>1082</v>
      </c>
      <c r="B714" s="40" t="s">
        <v>939</v>
      </c>
      <c r="C714" s="4"/>
      <c r="D714" s="5" t="s">
        <v>353</v>
      </c>
      <c r="E714" s="5"/>
      <c r="F714" s="6">
        <v>1306.2798125395198</v>
      </c>
      <c r="G714" s="143">
        <f t="shared" si="309"/>
        <v>927.458666903059</v>
      </c>
      <c r="H714" s="143">
        <f t="shared" si="310"/>
        <v>888.27027252687344</v>
      </c>
      <c r="I714" s="143">
        <f t="shared" si="311"/>
        <v>868.67607533878072</v>
      </c>
    </row>
    <row r="715" spans="1:9" ht="15" customHeight="1" x14ac:dyDescent="0.2">
      <c r="A715" s="154"/>
      <c r="C715" s="19"/>
      <c r="D715" s="20"/>
      <c r="E715" s="20"/>
      <c r="F715" s="62"/>
    </row>
    <row r="716" spans="1:9" s="36" customFormat="1" ht="15" customHeight="1" x14ac:dyDescent="0.2">
      <c r="A716" s="153"/>
      <c r="B716" s="31" t="s">
        <v>618</v>
      </c>
      <c r="C716" s="37"/>
      <c r="D716" s="38"/>
      <c r="E716" s="38"/>
      <c r="F716" s="45"/>
    </row>
    <row r="717" spans="1:9" ht="15" customHeight="1" x14ac:dyDescent="0.2">
      <c r="A717" s="154" t="s">
        <v>1082</v>
      </c>
      <c r="B717" s="40" t="s">
        <v>622</v>
      </c>
      <c r="C717" s="4"/>
      <c r="D717" s="5" t="s">
        <v>349</v>
      </c>
      <c r="E717" s="5"/>
      <c r="F717" s="6">
        <v>183270.44152957175</v>
      </c>
      <c r="G717" s="143">
        <f t="shared" ref="G717:G721" si="312">F717*0.71</f>
        <v>130122.01348599594</v>
      </c>
      <c r="H717" s="143">
        <f t="shared" ref="H717:H721" si="313">F717*0.68</f>
        <v>124623.90024010879</v>
      </c>
      <c r="I717" s="143">
        <f t="shared" ref="I717:I721" si="314">F717*0.665</f>
        <v>121874.84361716521</v>
      </c>
    </row>
    <row r="718" spans="1:9" ht="15" customHeight="1" x14ac:dyDescent="0.2">
      <c r="A718" s="154" t="s">
        <v>1082</v>
      </c>
      <c r="B718" s="40" t="s">
        <v>623</v>
      </c>
      <c r="C718" s="4"/>
      <c r="D718" s="5" t="s">
        <v>350</v>
      </c>
      <c r="E718" s="5"/>
      <c r="F718" s="6">
        <v>194372.27951185047</v>
      </c>
      <c r="G718" s="143">
        <f t="shared" si="312"/>
        <v>138004.31845341384</v>
      </c>
      <c r="H718" s="143">
        <f t="shared" si="313"/>
        <v>132173.15006805834</v>
      </c>
      <c r="I718" s="143">
        <f t="shared" si="314"/>
        <v>129257.56587538058</v>
      </c>
    </row>
    <row r="719" spans="1:9" ht="15" customHeight="1" x14ac:dyDescent="0.2">
      <c r="A719" s="154" t="s">
        <v>1082</v>
      </c>
      <c r="B719" s="41" t="s">
        <v>624</v>
      </c>
      <c r="C719" s="49"/>
      <c r="D719" s="42" t="s">
        <v>351</v>
      </c>
      <c r="E719" s="42"/>
      <c r="F719" s="6">
        <v>210495.9007357315</v>
      </c>
      <c r="G719" s="143">
        <f t="shared" si="312"/>
        <v>149452.08952236935</v>
      </c>
      <c r="H719" s="143">
        <f t="shared" si="313"/>
        <v>143137.21250029744</v>
      </c>
      <c r="I719" s="143">
        <f t="shared" si="314"/>
        <v>139979.77398926145</v>
      </c>
    </row>
    <row r="720" spans="1:9" ht="15" customHeight="1" x14ac:dyDescent="0.2">
      <c r="A720" s="154" t="s">
        <v>1082</v>
      </c>
      <c r="B720" s="41" t="s">
        <v>940</v>
      </c>
      <c r="C720" s="49"/>
      <c r="D720" s="42" t="s">
        <v>352</v>
      </c>
      <c r="E720" s="42"/>
      <c r="F720" s="6">
        <v>4095.9882329511593</v>
      </c>
      <c r="G720" s="143">
        <f t="shared" si="312"/>
        <v>2908.1516453953227</v>
      </c>
      <c r="H720" s="143">
        <f t="shared" si="313"/>
        <v>2785.2719984067885</v>
      </c>
      <c r="I720" s="143">
        <f t="shared" si="314"/>
        <v>2723.8321749125212</v>
      </c>
    </row>
    <row r="721" spans="1:9" ht="15" customHeight="1" x14ac:dyDescent="0.2">
      <c r="A721" s="154" t="s">
        <v>1082</v>
      </c>
      <c r="B721" s="40" t="s">
        <v>941</v>
      </c>
      <c r="C721" s="4"/>
      <c r="D721" s="5" t="s">
        <v>353</v>
      </c>
      <c r="E721" s="5"/>
      <c r="F721" s="6">
        <v>1876.23680621832</v>
      </c>
      <c r="G721" s="143">
        <f t="shared" si="312"/>
        <v>1332.128132415007</v>
      </c>
      <c r="H721" s="143">
        <f t="shared" si="313"/>
        <v>1275.8410282284576</v>
      </c>
      <c r="I721" s="143">
        <f t="shared" si="314"/>
        <v>1247.6974761351828</v>
      </c>
    </row>
    <row r="722" spans="1:9" ht="15" customHeight="1" x14ac:dyDescent="0.2">
      <c r="A722" s="154"/>
      <c r="C722" s="19"/>
      <c r="D722" s="20"/>
      <c r="E722" s="20"/>
      <c r="F722" s="62"/>
    </row>
    <row r="723" spans="1:9" s="36" customFormat="1" ht="15" customHeight="1" x14ac:dyDescent="0.2">
      <c r="A723" s="153"/>
      <c r="B723" s="31" t="s">
        <v>443</v>
      </c>
      <c r="C723" s="37"/>
      <c r="D723" s="38"/>
      <c r="E723" s="38"/>
      <c r="F723" s="45"/>
    </row>
    <row r="724" spans="1:9" ht="15" customHeight="1" x14ac:dyDescent="0.2">
      <c r="A724" s="154" t="s">
        <v>1082</v>
      </c>
      <c r="B724" s="40" t="s">
        <v>542</v>
      </c>
      <c r="C724" s="4"/>
      <c r="D724" s="5" t="s">
        <v>430</v>
      </c>
      <c r="E724" s="5"/>
      <c r="F724" s="6">
        <v>229671.19639170001</v>
      </c>
      <c r="G724" s="143">
        <f t="shared" ref="G724:G726" si="315">F724*0.71</f>
        <v>163066.549438107</v>
      </c>
      <c r="H724" s="143">
        <f t="shared" ref="H724:H726" si="316">F724*0.68</f>
        <v>156176.41354635602</v>
      </c>
      <c r="I724" s="143">
        <f t="shared" ref="I724:I726" si="317">F724*0.665</f>
        <v>152731.3456004805</v>
      </c>
    </row>
    <row r="725" spans="1:9" ht="15" customHeight="1" x14ac:dyDescent="0.2">
      <c r="A725" s="154" t="s">
        <v>1082</v>
      </c>
      <c r="B725" s="40" t="s">
        <v>543</v>
      </c>
      <c r="C725" s="4"/>
      <c r="D725" s="5" t="s">
        <v>431</v>
      </c>
      <c r="E725" s="5"/>
      <c r="F725" s="6">
        <v>238124.63970539998</v>
      </c>
      <c r="G725" s="143">
        <f t="shared" si="315"/>
        <v>169068.49419083397</v>
      </c>
      <c r="H725" s="143">
        <f t="shared" si="316"/>
        <v>161924.754999672</v>
      </c>
      <c r="I725" s="143">
        <f t="shared" si="317"/>
        <v>158352.88540409101</v>
      </c>
    </row>
    <row r="726" spans="1:9" ht="15" customHeight="1" x14ac:dyDescent="0.2">
      <c r="A726" s="154" t="s">
        <v>1082</v>
      </c>
      <c r="B726" s="41" t="s">
        <v>544</v>
      </c>
      <c r="C726" s="49"/>
      <c r="D726" s="42" t="s">
        <v>432</v>
      </c>
      <c r="E726" s="42"/>
      <c r="F726" s="6">
        <v>248737.59647099997</v>
      </c>
      <c r="G726" s="143">
        <f t="shared" si="315"/>
        <v>176603.69349440996</v>
      </c>
      <c r="H726" s="143">
        <f t="shared" si="316"/>
        <v>169141.56560027998</v>
      </c>
      <c r="I726" s="143">
        <f t="shared" si="317"/>
        <v>165410.50165321497</v>
      </c>
    </row>
    <row r="727" spans="1:9" ht="15" customHeight="1" x14ac:dyDescent="0.2">
      <c r="A727" s="154"/>
      <c r="C727" s="19"/>
      <c r="D727" s="20"/>
      <c r="E727" s="20"/>
      <c r="F727" s="56"/>
    </row>
    <row r="728" spans="1:9" s="36" customFormat="1" ht="15" customHeight="1" x14ac:dyDescent="0.2">
      <c r="A728" s="153"/>
      <c r="B728" s="31" t="s">
        <v>633</v>
      </c>
      <c r="C728" s="37"/>
      <c r="D728" s="38"/>
      <c r="E728" s="38"/>
      <c r="F728" s="45"/>
    </row>
    <row r="729" spans="1:9" ht="15" customHeight="1" x14ac:dyDescent="0.2">
      <c r="A729" s="154" t="s">
        <v>1082</v>
      </c>
      <c r="B729" s="40" t="s">
        <v>634</v>
      </c>
      <c r="C729" s="4"/>
      <c r="D729" s="5" t="s">
        <v>430</v>
      </c>
      <c r="E729" s="5"/>
      <c r="F729" s="6">
        <v>288456.77492514794</v>
      </c>
      <c r="G729" s="143">
        <f t="shared" ref="G729:G731" si="318">F729*0.71</f>
        <v>204804.31019685502</v>
      </c>
      <c r="H729" s="143">
        <f t="shared" ref="H729:H731" si="319">F729*0.68</f>
        <v>196150.60694910062</v>
      </c>
      <c r="I729" s="143">
        <f t="shared" ref="I729:I731" si="320">F729*0.665</f>
        <v>191823.75532522338</v>
      </c>
    </row>
    <row r="730" spans="1:9" ht="15" customHeight="1" x14ac:dyDescent="0.2">
      <c r="A730" s="154" t="s">
        <v>1082</v>
      </c>
      <c r="B730" s="40" t="s">
        <v>635</v>
      </c>
      <c r="C730" s="4"/>
      <c r="D730" s="5" t="s">
        <v>431</v>
      </c>
      <c r="E730" s="5"/>
      <c r="F730" s="6">
        <v>296018.71784938901</v>
      </c>
      <c r="G730" s="143">
        <f t="shared" si="318"/>
        <v>210173.28967306617</v>
      </c>
      <c r="H730" s="143">
        <f t="shared" si="319"/>
        <v>201292.72813758455</v>
      </c>
      <c r="I730" s="143">
        <f t="shared" si="320"/>
        <v>196852.44736984369</v>
      </c>
    </row>
    <row r="731" spans="1:9" ht="15" customHeight="1" x14ac:dyDescent="0.2">
      <c r="A731" s="154" t="s">
        <v>1082</v>
      </c>
      <c r="B731" s="41" t="s">
        <v>636</v>
      </c>
      <c r="C731" s="49"/>
      <c r="D731" s="42" t="s">
        <v>432</v>
      </c>
      <c r="E731" s="42"/>
      <c r="F731" s="6">
        <v>310397.03833316726</v>
      </c>
      <c r="G731" s="143">
        <f t="shared" si="318"/>
        <v>220381.89721654874</v>
      </c>
      <c r="H731" s="143">
        <f t="shared" si="319"/>
        <v>211069.98606655374</v>
      </c>
      <c r="I731" s="143">
        <f t="shared" si="320"/>
        <v>206414.03049155624</v>
      </c>
    </row>
    <row r="732" spans="1:9" ht="15" customHeight="1" x14ac:dyDescent="0.2">
      <c r="A732" s="154"/>
      <c r="C732" s="19"/>
      <c r="D732" s="20"/>
      <c r="E732" s="20"/>
      <c r="F732" s="56"/>
    </row>
    <row r="733" spans="1:9" s="36" customFormat="1" ht="15" customHeight="1" x14ac:dyDescent="0.2">
      <c r="A733" s="153"/>
      <c r="B733" s="31" t="s">
        <v>445</v>
      </c>
      <c r="C733" s="37"/>
      <c r="D733" s="38"/>
      <c r="E733" s="38"/>
      <c r="F733" s="45"/>
    </row>
    <row r="734" spans="1:9" ht="15" customHeight="1" x14ac:dyDescent="0.2">
      <c r="A734" s="154" t="s">
        <v>1082</v>
      </c>
      <c r="B734" s="40" t="s">
        <v>546</v>
      </c>
      <c r="C734" s="4"/>
      <c r="D734" s="5" t="s">
        <v>510</v>
      </c>
      <c r="E734" s="5"/>
      <c r="F734" s="6">
        <v>131504.48268477153</v>
      </c>
      <c r="G734" s="143">
        <f t="shared" ref="G734:G746" si="321">F734*0.71</f>
        <v>93368.182706187785</v>
      </c>
      <c r="H734" s="143">
        <f t="shared" ref="H734:H739" si="322">F734*0.68</f>
        <v>89423.048225644641</v>
      </c>
      <c r="I734" s="143">
        <f t="shared" ref="I734:I739" si="323">F734*0.665</f>
        <v>87450.480985373069</v>
      </c>
    </row>
    <row r="735" spans="1:9" ht="15" customHeight="1" x14ac:dyDescent="0.2">
      <c r="A735" s="154" t="s">
        <v>1082</v>
      </c>
      <c r="B735" s="40" t="s">
        <v>547</v>
      </c>
      <c r="C735" s="4"/>
      <c r="D735" s="5" t="s">
        <v>435</v>
      </c>
      <c r="E735" s="5"/>
      <c r="F735" s="6">
        <v>167424.09668099388</v>
      </c>
      <c r="G735" s="143">
        <f t="shared" si="321"/>
        <v>118871.10864350565</v>
      </c>
      <c r="H735" s="143">
        <f t="shared" si="322"/>
        <v>113848.38574307585</v>
      </c>
      <c r="I735" s="143">
        <f t="shared" si="323"/>
        <v>111337.02429286094</v>
      </c>
    </row>
    <row r="736" spans="1:9" ht="15" customHeight="1" x14ac:dyDescent="0.2">
      <c r="A736" s="154" t="s">
        <v>1082</v>
      </c>
      <c r="B736" s="40" t="s">
        <v>548</v>
      </c>
      <c r="C736" s="4"/>
      <c r="D736" s="5" t="s">
        <v>436</v>
      </c>
      <c r="E736" s="5"/>
      <c r="F736" s="6">
        <v>174622.49946872637</v>
      </c>
      <c r="G736" s="143">
        <f t="shared" si="321"/>
        <v>123981.97462279572</v>
      </c>
      <c r="H736" s="143">
        <f t="shared" si="322"/>
        <v>118743.29963873394</v>
      </c>
      <c r="I736" s="143">
        <f t="shared" si="323"/>
        <v>116123.96214670304</v>
      </c>
    </row>
    <row r="737" spans="1:9" ht="15" customHeight="1" x14ac:dyDescent="0.2">
      <c r="A737" s="154" t="s">
        <v>1082</v>
      </c>
      <c r="B737" s="41" t="s">
        <v>549</v>
      </c>
      <c r="C737" s="49"/>
      <c r="D737" s="42" t="s">
        <v>437</v>
      </c>
      <c r="E737" s="42"/>
      <c r="F737" s="6">
        <v>184907.91256816787</v>
      </c>
      <c r="G737" s="143">
        <f t="shared" si="321"/>
        <v>131284.61792339917</v>
      </c>
      <c r="H737" s="143">
        <f t="shared" si="322"/>
        <v>125737.38054635416</v>
      </c>
      <c r="I737" s="143">
        <f t="shared" si="323"/>
        <v>122963.76185783165</v>
      </c>
    </row>
    <row r="738" spans="1:9" ht="15" customHeight="1" x14ac:dyDescent="0.2">
      <c r="A738" s="154" t="s">
        <v>1082</v>
      </c>
      <c r="B738" s="41" t="s">
        <v>942</v>
      </c>
      <c r="C738" s="49"/>
      <c r="D738" s="42" t="s">
        <v>352</v>
      </c>
      <c r="E738" s="42"/>
      <c r="F738" s="6">
        <v>2204.3471836604399</v>
      </c>
      <c r="G738" s="143">
        <f t="shared" si="321"/>
        <v>1565.0865003989122</v>
      </c>
      <c r="H738" s="143">
        <f t="shared" si="322"/>
        <v>1498.9560848890992</v>
      </c>
      <c r="I738" s="143">
        <f t="shared" si="323"/>
        <v>1465.8908771341926</v>
      </c>
    </row>
    <row r="739" spans="1:9" ht="15" customHeight="1" x14ac:dyDescent="0.2">
      <c r="A739" s="154" t="s">
        <v>1082</v>
      </c>
      <c r="B739" s="40" t="s">
        <v>943</v>
      </c>
      <c r="C739" s="4"/>
      <c r="D739" s="5" t="s">
        <v>353</v>
      </c>
      <c r="E739" s="5"/>
      <c r="F739" s="6">
        <v>1306.2798125395198</v>
      </c>
      <c r="G739" s="143">
        <f t="shared" si="321"/>
        <v>927.458666903059</v>
      </c>
      <c r="H739" s="143">
        <f t="shared" si="322"/>
        <v>888.27027252687344</v>
      </c>
      <c r="I739" s="143">
        <f t="shared" si="323"/>
        <v>868.67607533878072</v>
      </c>
    </row>
    <row r="740" spans="1:9" ht="15" customHeight="1" x14ac:dyDescent="0.2">
      <c r="A740" s="154"/>
      <c r="C740" s="19"/>
      <c r="D740" s="20"/>
      <c r="E740" s="20"/>
      <c r="F740" s="7"/>
      <c r="G740" s="148"/>
      <c r="H740" s="148"/>
      <c r="I740" s="148"/>
    </row>
    <row r="741" spans="1:9" s="36" customFormat="1" ht="13.9" customHeight="1" x14ac:dyDescent="0.2">
      <c r="A741" s="153"/>
      <c r="B741" s="31" t="s">
        <v>641</v>
      </c>
      <c r="C741" s="37"/>
      <c r="D741" s="38"/>
      <c r="E741" s="38"/>
      <c r="F741" s="45"/>
      <c r="G741" s="148"/>
      <c r="H741" s="148"/>
      <c r="I741" s="148"/>
    </row>
    <row r="742" spans="1:9" ht="13.9" customHeight="1" x14ac:dyDescent="0.2">
      <c r="A742" s="154" t="s">
        <v>1082</v>
      </c>
      <c r="B742" s="40" t="s">
        <v>642</v>
      </c>
      <c r="C742" s="4"/>
      <c r="D742" s="5" t="s">
        <v>435</v>
      </c>
      <c r="E742" s="5"/>
      <c r="F742" s="6">
        <v>217504.83133367356</v>
      </c>
      <c r="G742" s="143">
        <f t="shared" si="321"/>
        <v>154428.43024690822</v>
      </c>
      <c r="H742" s="143">
        <f t="shared" ref="H742:H746" si="324">F742*0.68</f>
        <v>147903.28530689803</v>
      </c>
      <c r="I742" s="143">
        <f t="shared" ref="I742:I746" si="325">F742*0.665</f>
        <v>144640.71283689293</v>
      </c>
    </row>
    <row r="743" spans="1:9" ht="13.9" customHeight="1" x14ac:dyDescent="0.2">
      <c r="A743" s="154" t="s">
        <v>1082</v>
      </c>
      <c r="B743" s="40" t="s">
        <v>643</v>
      </c>
      <c r="C743" s="4"/>
      <c r="D743" s="5" t="s">
        <v>436</v>
      </c>
      <c r="E743" s="5"/>
      <c r="F743" s="6">
        <v>230026.94052722742</v>
      </c>
      <c r="G743" s="143">
        <f t="shared" si="321"/>
        <v>163319.12777433146</v>
      </c>
      <c r="H743" s="143">
        <f t="shared" si="324"/>
        <v>156418.31955851466</v>
      </c>
      <c r="I743" s="143">
        <f t="shared" si="325"/>
        <v>152967.91545060623</v>
      </c>
    </row>
    <row r="744" spans="1:9" ht="13.9" customHeight="1" x14ac:dyDescent="0.2">
      <c r="A744" s="154" t="s">
        <v>1082</v>
      </c>
      <c r="B744" s="41" t="s">
        <v>644</v>
      </c>
      <c r="C744" s="49"/>
      <c r="D744" s="42" t="s">
        <v>437</v>
      </c>
      <c r="E744" s="42"/>
      <c r="F744" s="6">
        <v>248220.89202003909</v>
      </c>
      <c r="G744" s="143">
        <f t="shared" si="321"/>
        <v>176236.83333422773</v>
      </c>
      <c r="H744" s="143">
        <f t="shared" si="324"/>
        <v>168790.20657362658</v>
      </c>
      <c r="I744" s="143">
        <f t="shared" si="325"/>
        <v>165066.89319332599</v>
      </c>
    </row>
    <row r="745" spans="1:9" ht="13.9" customHeight="1" x14ac:dyDescent="0.2">
      <c r="A745" s="154" t="s">
        <v>1082</v>
      </c>
      <c r="B745" s="41" t="s">
        <v>944</v>
      </c>
      <c r="C745" s="49"/>
      <c r="D745" s="42" t="s">
        <v>352</v>
      </c>
      <c r="E745" s="42"/>
      <c r="F745" s="6">
        <v>4095.9882329511593</v>
      </c>
      <c r="G745" s="143">
        <f t="shared" si="321"/>
        <v>2908.1516453953227</v>
      </c>
      <c r="H745" s="143">
        <f t="shared" si="324"/>
        <v>2785.2719984067885</v>
      </c>
      <c r="I745" s="143">
        <f t="shared" si="325"/>
        <v>2723.8321749125212</v>
      </c>
    </row>
    <row r="746" spans="1:9" ht="13.9" customHeight="1" x14ac:dyDescent="0.2">
      <c r="A746" s="154" t="s">
        <v>1082</v>
      </c>
      <c r="B746" s="40" t="s">
        <v>945</v>
      </c>
      <c r="C746" s="4"/>
      <c r="D746" s="5" t="s">
        <v>353</v>
      </c>
      <c r="E746" s="5"/>
      <c r="F746" s="6">
        <v>1876.23680621832</v>
      </c>
      <c r="G746" s="143">
        <f t="shared" si="321"/>
        <v>1332.128132415007</v>
      </c>
      <c r="H746" s="143">
        <f t="shared" si="324"/>
        <v>1275.8410282284576</v>
      </c>
      <c r="I746" s="143">
        <f t="shared" si="325"/>
        <v>1247.6974761351828</v>
      </c>
    </row>
    <row r="747" spans="1:9" ht="13.9" customHeight="1" x14ac:dyDescent="0.2">
      <c r="A747" s="154"/>
      <c r="C747" s="19"/>
      <c r="D747" s="20"/>
      <c r="E747" s="20"/>
      <c r="F747" s="116"/>
    </row>
    <row r="748" spans="1:9" s="36" customFormat="1" ht="13.9" customHeight="1" x14ac:dyDescent="0.2">
      <c r="A748" s="153"/>
      <c r="B748" s="31" t="s">
        <v>442</v>
      </c>
      <c r="C748" s="37"/>
      <c r="D748" s="38"/>
      <c r="E748" s="38"/>
      <c r="F748" s="117"/>
    </row>
    <row r="749" spans="1:9" ht="13.9" customHeight="1" x14ac:dyDescent="0.2">
      <c r="A749" s="154" t="s">
        <v>1082</v>
      </c>
      <c r="B749" s="43" t="s">
        <v>536</v>
      </c>
      <c r="C749" s="46"/>
      <c r="D749" s="109" t="s">
        <v>438</v>
      </c>
      <c r="E749" s="109"/>
      <c r="F749" s="6">
        <v>312450.42393471813</v>
      </c>
      <c r="G749" s="143">
        <f t="shared" ref="G749:G751" si="326">F749*0.71</f>
        <v>221839.80099364987</v>
      </c>
      <c r="H749" s="143">
        <f t="shared" ref="H749:H751" si="327">F749*0.68</f>
        <v>212466.28827560836</v>
      </c>
      <c r="I749" s="143">
        <f t="shared" ref="I749:I751" si="328">F749*0.665</f>
        <v>207779.53191658756</v>
      </c>
    </row>
    <row r="750" spans="1:9" ht="13.9" customHeight="1" x14ac:dyDescent="0.2">
      <c r="A750" s="154" t="s">
        <v>1082</v>
      </c>
      <c r="B750" s="40" t="s">
        <v>691</v>
      </c>
      <c r="C750" s="4"/>
      <c r="D750" s="5" t="s">
        <v>439</v>
      </c>
      <c r="E750" s="5"/>
      <c r="F750" s="6">
        <v>4375.6980321600004</v>
      </c>
      <c r="G750" s="143">
        <f t="shared" si="326"/>
        <v>3106.7456028336001</v>
      </c>
      <c r="H750" s="143">
        <f t="shared" si="327"/>
        <v>2975.4746618688005</v>
      </c>
      <c r="I750" s="143">
        <f t="shared" si="328"/>
        <v>2909.8391913864002</v>
      </c>
    </row>
    <row r="751" spans="1:9" ht="13.9" customHeight="1" x14ac:dyDescent="0.2">
      <c r="A751" s="154" t="s">
        <v>1082</v>
      </c>
      <c r="B751" s="41" t="s">
        <v>692</v>
      </c>
      <c r="C751" s="49"/>
      <c r="D751" s="42" t="s">
        <v>195</v>
      </c>
      <c r="E751" s="42"/>
      <c r="F751" s="6">
        <v>13097.3274432</v>
      </c>
      <c r="G751" s="143">
        <f t="shared" si="326"/>
        <v>9299.1024846719993</v>
      </c>
      <c r="H751" s="143">
        <f t="shared" si="327"/>
        <v>8906.1826613760004</v>
      </c>
      <c r="I751" s="143">
        <f t="shared" si="328"/>
        <v>8709.7227497280001</v>
      </c>
    </row>
    <row r="752" spans="1:9" ht="13.9" customHeight="1" x14ac:dyDescent="0.2">
      <c r="A752" s="154" t="s">
        <v>1082</v>
      </c>
      <c r="B752" s="41" t="s">
        <v>669</v>
      </c>
      <c r="C752" s="49"/>
      <c r="D752" s="42" t="s">
        <v>708</v>
      </c>
      <c r="E752" s="42"/>
      <c r="F752" s="6" t="s">
        <v>670</v>
      </c>
      <c r="G752" s="6" t="s">
        <v>670</v>
      </c>
      <c r="H752" s="6" t="s">
        <v>670</v>
      </c>
      <c r="I752" s="6" t="s">
        <v>670</v>
      </c>
    </row>
    <row r="753" spans="1:9" ht="13.9" customHeight="1" x14ac:dyDescent="0.2">
      <c r="A753" s="154"/>
      <c r="C753" s="19"/>
      <c r="D753" s="20"/>
      <c r="E753" s="20"/>
      <c r="F753" s="7"/>
      <c r="G753" s="7"/>
      <c r="H753" s="7"/>
      <c r="I753" s="7"/>
    </row>
    <row r="754" spans="1:9" s="36" customFormat="1" ht="13.9" customHeight="1" x14ac:dyDescent="0.2">
      <c r="A754" s="153"/>
      <c r="B754" s="31" t="s">
        <v>625</v>
      </c>
      <c r="C754" s="37"/>
      <c r="D754" s="38"/>
      <c r="E754" s="38"/>
      <c r="F754" s="45"/>
    </row>
    <row r="755" spans="1:9" ht="13.9" customHeight="1" x14ac:dyDescent="0.2">
      <c r="A755" s="154" t="s">
        <v>1082</v>
      </c>
      <c r="B755" s="43" t="s">
        <v>626</v>
      </c>
      <c r="C755" s="46"/>
      <c r="D755" s="109" t="s">
        <v>438</v>
      </c>
      <c r="E755" s="109"/>
      <c r="F755" s="6">
        <v>409511</v>
      </c>
      <c r="G755" s="143">
        <f t="shared" ref="G755" si="329">F755*0.71</f>
        <v>290752.81</v>
      </c>
      <c r="H755" s="143">
        <f t="shared" ref="H755" si="330">F755*0.68</f>
        <v>278467.48000000004</v>
      </c>
      <c r="I755" s="143">
        <f t="shared" ref="I755" si="331">F755*0.665</f>
        <v>272324.815</v>
      </c>
    </row>
    <row r="756" spans="1:9" ht="13.9" customHeight="1" x14ac:dyDescent="0.2">
      <c r="A756" s="154" t="s">
        <v>1082</v>
      </c>
      <c r="B756" s="40" t="s">
        <v>627</v>
      </c>
      <c r="C756" s="4"/>
      <c r="D756" s="5" t="s">
        <v>531</v>
      </c>
      <c r="E756" s="5"/>
      <c r="F756" s="6" t="s">
        <v>53</v>
      </c>
      <c r="G756" s="6" t="s">
        <v>53</v>
      </c>
      <c r="H756" s="6" t="s">
        <v>53</v>
      </c>
      <c r="I756" s="6" t="s">
        <v>53</v>
      </c>
    </row>
    <row r="757" spans="1:9" ht="13.9" customHeight="1" x14ac:dyDescent="0.2">
      <c r="A757" s="154" t="s">
        <v>1082</v>
      </c>
      <c r="B757" s="40" t="s">
        <v>628</v>
      </c>
      <c r="C757" s="4"/>
      <c r="D757" s="5" t="s">
        <v>348</v>
      </c>
      <c r="E757" s="5"/>
      <c r="F757" s="6" t="s">
        <v>53</v>
      </c>
      <c r="G757" s="6" t="s">
        <v>53</v>
      </c>
      <c r="H757" s="6" t="s">
        <v>53</v>
      </c>
      <c r="I757" s="6" t="s">
        <v>53</v>
      </c>
    </row>
    <row r="758" spans="1:9" ht="13.9" customHeight="1" x14ac:dyDescent="0.2">
      <c r="A758" s="154" t="s">
        <v>1082</v>
      </c>
      <c r="B758" s="40" t="s">
        <v>693</v>
      </c>
      <c r="C758" s="4"/>
      <c r="D758" s="5" t="s">
        <v>439</v>
      </c>
      <c r="E758" s="5"/>
      <c r="F758" s="6">
        <v>6638</v>
      </c>
      <c r="G758" s="143">
        <f t="shared" ref="G758:G759" si="332">F758*0.71</f>
        <v>4712.9799999999996</v>
      </c>
      <c r="H758" s="143">
        <f t="shared" ref="H758:H759" si="333">F758*0.68</f>
        <v>4513.84</v>
      </c>
      <c r="I758" s="143">
        <f t="shared" ref="I758:I759" si="334">F758*0.665</f>
        <v>4414.2700000000004</v>
      </c>
    </row>
    <row r="759" spans="1:9" ht="13.9" customHeight="1" x14ac:dyDescent="0.2">
      <c r="A759" s="154" t="s">
        <v>1082</v>
      </c>
      <c r="B759" s="41" t="s">
        <v>694</v>
      </c>
      <c r="C759" s="49"/>
      <c r="D759" s="42" t="s">
        <v>195</v>
      </c>
      <c r="E759" s="42"/>
      <c r="F759" s="6">
        <v>19944</v>
      </c>
      <c r="G759" s="143">
        <f t="shared" si="332"/>
        <v>14160.24</v>
      </c>
      <c r="H759" s="143">
        <f t="shared" si="333"/>
        <v>13561.92</v>
      </c>
      <c r="I759" s="143">
        <f t="shared" si="334"/>
        <v>13262.76</v>
      </c>
    </row>
    <row r="760" spans="1:9" ht="13.9" customHeight="1" x14ac:dyDescent="0.2">
      <c r="A760" s="154" t="s">
        <v>1082</v>
      </c>
      <c r="B760" s="41" t="s">
        <v>669</v>
      </c>
      <c r="C760" s="49"/>
      <c r="D760" s="42" t="s">
        <v>708</v>
      </c>
      <c r="E760" s="42"/>
      <c r="F760" s="6" t="s">
        <v>670</v>
      </c>
      <c r="G760" s="6" t="s">
        <v>670</v>
      </c>
      <c r="H760" s="6" t="s">
        <v>670</v>
      </c>
      <c r="I760" s="6" t="s">
        <v>670</v>
      </c>
    </row>
    <row r="761" spans="1:9" ht="13.9" customHeight="1" x14ac:dyDescent="0.2">
      <c r="A761" s="154"/>
      <c r="C761" s="19"/>
      <c r="D761" s="20"/>
      <c r="E761" s="20"/>
      <c r="F761" s="7"/>
      <c r="G761" s="7"/>
      <c r="H761" s="7"/>
      <c r="I761" s="7"/>
    </row>
    <row r="762" spans="1:9" s="36" customFormat="1" ht="13.9" customHeight="1" x14ac:dyDescent="0.2">
      <c r="A762" s="153"/>
      <c r="B762" s="31" t="s">
        <v>527</v>
      </c>
      <c r="C762" s="37"/>
      <c r="D762" s="38"/>
      <c r="E762" s="38"/>
      <c r="F762" s="45"/>
    </row>
    <row r="763" spans="1:9" ht="13.9" customHeight="1" x14ac:dyDescent="0.2">
      <c r="A763" s="154" t="s">
        <v>1082</v>
      </c>
      <c r="B763" s="43" t="s">
        <v>541</v>
      </c>
      <c r="C763" s="46"/>
      <c r="D763" s="109" t="s">
        <v>1073</v>
      </c>
      <c r="E763" s="109"/>
      <c r="F763" s="6">
        <v>214989</v>
      </c>
      <c r="G763" s="143">
        <f t="shared" ref="G763" si="335">F763*0.71</f>
        <v>152642.19</v>
      </c>
      <c r="H763" s="143">
        <f t="shared" ref="H763" si="336">F763*0.68</f>
        <v>146192.52000000002</v>
      </c>
      <c r="I763" s="143">
        <f t="shared" ref="I763" si="337">F763*0.665</f>
        <v>142967.685</v>
      </c>
    </row>
    <row r="764" spans="1:9" ht="13.9" customHeight="1" x14ac:dyDescent="0.2">
      <c r="A764" s="154" t="s">
        <v>1082</v>
      </c>
      <c r="B764" s="40" t="s">
        <v>612</v>
      </c>
      <c r="C764" s="4"/>
      <c r="D764" s="5" t="s">
        <v>530</v>
      </c>
      <c r="E764" s="5"/>
      <c r="F764" s="6" t="s">
        <v>53</v>
      </c>
      <c r="G764" s="6" t="s">
        <v>53</v>
      </c>
      <c r="H764" s="6" t="s">
        <v>53</v>
      </c>
      <c r="I764" s="6" t="s">
        <v>53</v>
      </c>
    </row>
    <row r="765" spans="1:9" ht="13.9" customHeight="1" x14ac:dyDescent="0.2">
      <c r="A765" s="154" t="s">
        <v>1082</v>
      </c>
      <c r="B765" s="40" t="s">
        <v>613</v>
      </c>
      <c r="C765" s="4"/>
      <c r="D765" s="5" t="s">
        <v>529</v>
      </c>
      <c r="E765" s="5"/>
      <c r="F765" s="6" t="s">
        <v>53</v>
      </c>
      <c r="G765" s="6" t="s">
        <v>53</v>
      </c>
      <c r="H765" s="6" t="s">
        <v>53</v>
      </c>
      <c r="I765" s="6" t="s">
        <v>53</v>
      </c>
    </row>
    <row r="766" spans="1:9" ht="13.9" customHeight="1" x14ac:dyDescent="0.2">
      <c r="A766" s="154" t="s">
        <v>1082</v>
      </c>
      <c r="B766" s="41" t="s">
        <v>946</v>
      </c>
      <c r="C766" s="49"/>
      <c r="D766" s="42" t="s">
        <v>352</v>
      </c>
      <c r="E766" s="42"/>
      <c r="F766" s="6">
        <v>2204</v>
      </c>
      <c r="G766" s="143">
        <f t="shared" ref="G766:G767" si="338">F766*0.71</f>
        <v>1564.84</v>
      </c>
      <c r="H766" s="143">
        <f t="shared" ref="H766:H767" si="339">F766*0.68</f>
        <v>1498.72</v>
      </c>
      <c r="I766" s="143">
        <f t="shared" ref="I766:I767" si="340">F766*0.665</f>
        <v>1465.66</v>
      </c>
    </row>
    <row r="767" spans="1:9" ht="13.9" customHeight="1" x14ac:dyDescent="0.2">
      <c r="A767" s="154" t="s">
        <v>1082</v>
      </c>
      <c r="B767" s="40" t="s">
        <v>947</v>
      </c>
      <c r="C767" s="4"/>
      <c r="D767" s="5" t="s">
        <v>353</v>
      </c>
      <c r="E767" s="5"/>
      <c r="F767" s="6">
        <v>1307</v>
      </c>
      <c r="G767" s="143">
        <f t="shared" si="338"/>
        <v>927.96999999999991</v>
      </c>
      <c r="H767" s="143">
        <f t="shared" si="339"/>
        <v>888.7600000000001</v>
      </c>
      <c r="I767" s="143">
        <f t="shared" si="340"/>
        <v>869.15500000000009</v>
      </c>
    </row>
    <row r="768" spans="1:9" ht="12.75" x14ac:dyDescent="0.2">
      <c r="A768" s="154"/>
      <c r="C768" s="19"/>
      <c r="D768" s="20"/>
      <c r="E768" s="20"/>
      <c r="F768" s="7"/>
      <c r="G768" s="148"/>
      <c r="H768" s="148"/>
      <c r="I768" s="148"/>
    </row>
    <row r="769" spans="1:9" s="17" customFormat="1" ht="15" customHeight="1" x14ac:dyDescent="0.2">
      <c r="A769" s="166"/>
      <c r="B769" s="83"/>
      <c r="C769" s="84"/>
      <c r="D769" s="18" t="s">
        <v>194</v>
      </c>
      <c r="E769" s="18"/>
      <c r="F769" s="85"/>
      <c r="G769" s="85"/>
      <c r="H769" s="85"/>
      <c r="I769" s="85"/>
    </row>
    <row r="770" spans="1:9" ht="30" customHeight="1" x14ac:dyDescent="0.2">
      <c r="A770" s="154"/>
      <c r="B770" s="12" t="s">
        <v>55</v>
      </c>
      <c r="C770" s="13"/>
      <c r="D770" s="14" t="s">
        <v>281</v>
      </c>
      <c r="E770" s="14"/>
      <c r="F770" s="2" t="s">
        <v>1052</v>
      </c>
      <c r="G770" s="144" t="s">
        <v>1054</v>
      </c>
      <c r="H770" s="144" t="s">
        <v>1055</v>
      </c>
      <c r="I770" s="145" t="s">
        <v>1056</v>
      </c>
    </row>
    <row r="771" spans="1:9" s="36" customFormat="1" ht="15" customHeight="1" x14ac:dyDescent="0.2">
      <c r="A771" s="153"/>
      <c r="B771" s="31" t="s">
        <v>629</v>
      </c>
      <c r="C771" s="37"/>
      <c r="D771" s="38"/>
      <c r="E771" s="38"/>
      <c r="F771" s="45"/>
    </row>
    <row r="772" spans="1:9" ht="15" customHeight="1" x14ac:dyDescent="0.2">
      <c r="A772" s="154" t="s">
        <v>1082</v>
      </c>
      <c r="B772" s="43" t="s">
        <v>630</v>
      </c>
      <c r="C772" s="46"/>
      <c r="D772" s="109" t="s">
        <v>528</v>
      </c>
      <c r="E772" s="109"/>
      <c r="F772" s="6">
        <v>287023</v>
      </c>
      <c r="G772" s="143">
        <f t="shared" ref="G772" si="341">F772*0.71</f>
        <v>203786.33</v>
      </c>
      <c r="H772" s="143">
        <f t="shared" ref="H772" si="342">F772*0.68</f>
        <v>195175.64</v>
      </c>
      <c r="I772" s="143">
        <f t="shared" ref="I772" si="343">F772*0.665</f>
        <v>190870.29500000001</v>
      </c>
    </row>
    <row r="773" spans="1:9" ht="15" customHeight="1" x14ac:dyDescent="0.2">
      <c r="A773" s="154" t="s">
        <v>1082</v>
      </c>
      <c r="B773" s="40" t="s">
        <v>631</v>
      </c>
      <c r="C773" s="4"/>
      <c r="D773" s="5" t="s">
        <v>530</v>
      </c>
      <c r="E773" s="5"/>
      <c r="F773" s="6" t="s">
        <v>53</v>
      </c>
      <c r="G773" s="6" t="s">
        <v>53</v>
      </c>
      <c r="H773" s="6" t="s">
        <v>53</v>
      </c>
      <c r="I773" s="6" t="s">
        <v>53</v>
      </c>
    </row>
    <row r="774" spans="1:9" ht="15" customHeight="1" x14ac:dyDescent="0.2">
      <c r="A774" s="154" t="s">
        <v>1082</v>
      </c>
      <c r="B774" s="40" t="s">
        <v>632</v>
      </c>
      <c r="C774" s="4"/>
      <c r="D774" s="5" t="s">
        <v>529</v>
      </c>
      <c r="E774" s="5"/>
      <c r="F774" s="6" t="s">
        <v>53</v>
      </c>
      <c r="G774" s="6" t="s">
        <v>53</v>
      </c>
      <c r="H774" s="6" t="s">
        <v>53</v>
      </c>
      <c r="I774" s="6" t="s">
        <v>53</v>
      </c>
    </row>
    <row r="775" spans="1:9" ht="15" customHeight="1" x14ac:dyDescent="0.2">
      <c r="A775" s="154" t="s">
        <v>1082</v>
      </c>
      <c r="B775" s="41" t="s">
        <v>948</v>
      </c>
      <c r="C775" s="49"/>
      <c r="D775" s="42" t="s">
        <v>352</v>
      </c>
      <c r="E775" s="42"/>
      <c r="F775" s="6">
        <v>4095</v>
      </c>
      <c r="G775" s="143">
        <f t="shared" ref="G775:G776" si="344">F775*0.71</f>
        <v>2907.45</v>
      </c>
      <c r="H775" s="143">
        <f t="shared" ref="H775:H776" si="345">F775*0.68</f>
        <v>2784.6000000000004</v>
      </c>
      <c r="I775" s="143">
        <f t="shared" ref="I775:I776" si="346">F775*0.665</f>
        <v>2723.1750000000002</v>
      </c>
    </row>
    <row r="776" spans="1:9" ht="15" customHeight="1" x14ac:dyDescent="0.2">
      <c r="A776" s="154" t="s">
        <v>1082</v>
      </c>
      <c r="B776" s="40" t="s">
        <v>949</v>
      </c>
      <c r="C776" s="4"/>
      <c r="D776" s="5" t="s">
        <v>353</v>
      </c>
      <c r="E776" s="5"/>
      <c r="F776" s="6">
        <v>1877</v>
      </c>
      <c r="G776" s="143">
        <f t="shared" si="344"/>
        <v>1332.6699999999998</v>
      </c>
      <c r="H776" s="143">
        <f t="shared" si="345"/>
        <v>1276.3600000000001</v>
      </c>
      <c r="I776" s="143">
        <f t="shared" si="346"/>
        <v>1248.2050000000002</v>
      </c>
    </row>
    <row r="777" spans="1:9" ht="15" customHeight="1" x14ac:dyDescent="0.2">
      <c r="A777" s="154"/>
      <c r="C777" s="19"/>
      <c r="D777" s="20"/>
      <c r="E777" s="20"/>
      <c r="F777" s="56"/>
    </row>
    <row r="778" spans="1:9" s="36" customFormat="1" ht="15" customHeight="1" x14ac:dyDescent="0.2">
      <c r="A778" s="153"/>
      <c r="B778" s="31" t="s">
        <v>444</v>
      </c>
      <c r="C778" s="37"/>
      <c r="D778" s="38"/>
      <c r="E778" s="38"/>
      <c r="F778" s="45"/>
    </row>
    <row r="779" spans="1:9" ht="15" customHeight="1" x14ac:dyDescent="0.2">
      <c r="A779" s="154" t="s">
        <v>1082</v>
      </c>
      <c r="B779" s="43" t="s">
        <v>545</v>
      </c>
      <c r="C779" s="46"/>
      <c r="D779" s="109" t="s">
        <v>440</v>
      </c>
      <c r="E779" s="109"/>
      <c r="F779" s="6">
        <v>360005</v>
      </c>
      <c r="G779" s="143">
        <f t="shared" ref="G779" si="347">F779*0.71</f>
        <v>255603.55</v>
      </c>
      <c r="H779" s="143">
        <f t="shared" ref="H779" si="348">F779*0.68</f>
        <v>244803.40000000002</v>
      </c>
      <c r="I779" s="143">
        <f t="shared" ref="I779" si="349">F779*0.665</f>
        <v>239403.32500000001</v>
      </c>
    </row>
    <row r="780" spans="1:9" ht="15" customHeight="1" x14ac:dyDescent="0.2">
      <c r="A780" s="154" t="s">
        <v>1082</v>
      </c>
      <c r="B780" s="40" t="s">
        <v>614</v>
      </c>
      <c r="C780" s="4"/>
      <c r="D780" s="5" t="s">
        <v>433</v>
      </c>
      <c r="E780" s="5"/>
      <c r="F780" s="6" t="s">
        <v>53</v>
      </c>
      <c r="G780" s="6" t="s">
        <v>53</v>
      </c>
      <c r="H780" s="6" t="s">
        <v>53</v>
      </c>
      <c r="I780" s="6" t="s">
        <v>53</v>
      </c>
    </row>
    <row r="781" spans="1:9" ht="15" customHeight="1" x14ac:dyDescent="0.2">
      <c r="A781" s="154" t="s">
        <v>1082</v>
      </c>
      <c r="B781" s="40" t="s">
        <v>615</v>
      </c>
      <c r="C781" s="4"/>
      <c r="D781" s="5" t="s">
        <v>434</v>
      </c>
      <c r="E781" s="5"/>
      <c r="F781" s="6" t="s">
        <v>53</v>
      </c>
      <c r="G781" s="6" t="s">
        <v>53</v>
      </c>
      <c r="H781" s="6" t="s">
        <v>53</v>
      </c>
      <c r="I781" s="6" t="s">
        <v>53</v>
      </c>
    </row>
    <row r="782" spans="1:9" ht="15" customHeight="1" x14ac:dyDescent="0.2">
      <c r="A782" s="154" t="s">
        <v>1082</v>
      </c>
      <c r="B782" s="40" t="s">
        <v>695</v>
      </c>
      <c r="C782" s="4"/>
      <c r="D782" s="5" t="s">
        <v>439</v>
      </c>
      <c r="E782" s="5"/>
      <c r="F782" s="6">
        <v>4763</v>
      </c>
      <c r="G782" s="143">
        <f t="shared" ref="G782:G783" si="350">F782*0.71</f>
        <v>3381.73</v>
      </c>
      <c r="H782" s="143">
        <f t="shared" ref="H782:H783" si="351">F782*0.68</f>
        <v>3238.84</v>
      </c>
      <c r="I782" s="143">
        <f t="shared" ref="I782:I783" si="352">F782*0.665</f>
        <v>3167.395</v>
      </c>
    </row>
    <row r="783" spans="1:9" ht="15" customHeight="1" x14ac:dyDescent="0.2">
      <c r="A783" s="154" t="s">
        <v>1082</v>
      </c>
      <c r="B783" s="41" t="s">
        <v>696</v>
      </c>
      <c r="C783" s="49"/>
      <c r="D783" s="42" t="s">
        <v>195</v>
      </c>
      <c r="E783" s="42"/>
      <c r="F783" s="6">
        <v>13842</v>
      </c>
      <c r="G783" s="143">
        <f t="shared" si="350"/>
        <v>9827.82</v>
      </c>
      <c r="H783" s="143">
        <f t="shared" si="351"/>
        <v>9412.5600000000013</v>
      </c>
      <c r="I783" s="143">
        <f t="shared" si="352"/>
        <v>9204.93</v>
      </c>
    </row>
    <row r="784" spans="1:9" ht="15" customHeight="1" x14ac:dyDescent="0.2">
      <c r="A784" s="154" t="s">
        <v>1082</v>
      </c>
      <c r="B784" s="41" t="s">
        <v>669</v>
      </c>
      <c r="C784" s="49"/>
      <c r="D784" s="42" t="s">
        <v>708</v>
      </c>
      <c r="E784" s="42"/>
      <c r="F784" s="6" t="s">
        <v>670</v>
      </c>
      <c r="G784" s="6" t="s">
        <v>670</v>
      </c>
      <c r="H784" s="6" t="s">
        <v>670</v>
      </c>
      <c r="I784" s="6" t="s">
        <v>670</v>
      </c>
    </row>
    <row r="785" spans="1:9" ht="15" customHeight="1" x14ac:dyDescent="0.2">
      <c r="A785" s="154"/>
      <c r="C785" s="19"/>
      <c r="D785" s="20"/>
      <c r="E785" s="20"/>
      <c r="F785" s="7"/>
    </row>
    <row r="786" spans="1:9" s="36" customFormat="1" ht="15" customHeight="1" x14ac:dyDescent="0.2">
      <c r="A786" s="153"/>
      <c r="B786" s="31" t="s">
        <v>637</v>
      </c>
      <c r="C786" s="37"/>
      <c r="D786" s="38"/>
      <c r="E786" s="38"/>
      <c r="F786" s="45"/>
    </row>
    <row r="787" spans="1:9" ht="15" customHeight="1" x14ac:dyDescent="0.2">
      <c r="A787" s="154" t="s">
        <v>1082</v>
      </c>
      <c r="B787" s="43" t="s">
        <v>638</v>
      </c>
      <c r="C787" s="46"/>
      <c r="D787" s="109" t="s">
        <v>440</v>
      </c>
      <c r="E787" s="109"/>
      <c r="F787" s="6">
        <v>456530</v>
      </c>
      <c r="G787" s="143">
        <f t="shared" ref="G787" si="353">F787*0.71</f>
        <v>324136.3</v>
      </c>
      <c r="H787" s="143">
        <f t="shared" ref="H787" si="354">F787*0.68</f>
        <v>310440.40000000002</v>
      </c>
      <c r="I787" s="143">
        <f t="shared" ref="I787" si="355">F787*0.665</f>
        <v>303592.45</v>
      </c>
    </row>
    <row r="788" spans="1:9" ht="15" customHeight="1" x14ac:dyDescent="0.2">
      <c r="A788" s="154" t="s">
        <v>1082</v>
      </c>
      <c r="B788" s="40" t="s">
        <v>639</v>
      </c>
      <c r="C788" s="4"/>
      <c r="D788" s="5" t="s">
        <v>433</v>
      </c>
      <c r="E788" s="5"/>
      <c r="F788" s="6" t="s">
        <v>53</v>
      </c>
      <c r="G788" s="6" t="s">
        <v>53</v>
      </c>
      <c r="H788" s="6" t="s">
        <v>53</v>
      </c>
      <c r="I788" s="6" t="s">
        <v>53</v>
      </c>
    </row>
    <row r="789" spans="1:9" ht="15" customHeight="1" x14ac:dyDescent="0.2">
      <c r="A789" s="154" t="s">
        <v>1082</v>
      </c>
      <c r="B789" s="40" t="s">
        <v>640</v>
      </c>
      <c r="C789" s="4"/>
      <c r="D789" s="5" t="s">
        <v>434</v>
      </c>
      <c r="E789" s="5"/>
      <c r="F789" s="6" t="s">
        <v>53</v>
      </c>
      <c r="G789" s="6" t="s">
        <v>53</v>
      </c>
      <c r="H789" s="6" t="s">
        <v>53</v>
      </c>
      <c r="I789" s="6" t="s">
        <v>53</v>
      </c>
    </row>
    <row r="790" spans="1:9" ht="15" customHeight="1" x14ac:dyDescent="0.2">
      <c r="A790" s="154" t="s">
        <v>1082</v>
      </c>
      <c r="B790" s="40" t="s">
        <v>697</v>
      </c>
      <c r="C790" s="4"/>
      <c r="D790" s="5" t="s">
        <v>439</v>
      </c>
      <c r="E790" s="5"/>
      <c r="F790" s="6">
        <v>7218</v>
      </c>
      <c r="G790" s="143">
        <f t="shared" ref="G790:G791" si="356">F790*0.71</f>
        <v>5124.78</v>
      </c>
      <c r="H790" s="143">
        <f t="shared" ref="H790:H791" si="357">F790*0.68</f>
        <v>4908.2400000000007</v>
      </c>
      <c r="I790" s="143">
        <f t="shared" ref="I790:I791" si="358">F790*0.665</f>
        <v>4799.97</v>
      </c>
    </row>
    <row r="791" spans="1:9" ht="15" customHeight="1" x14ac:dyDescent="0.2">
      <c r="A791" s="154" t="s">
        <v>1082</v>
      </c>
      <c r="B791" s="41" t="s">
        <v>698</v>
      </c>
      <c r="C791" s="49"/>
      <c r="D791" s="42" t="s">
        <v>195</v>
      </c>
      <c r="E791" s="42"/>
      <c r="F791" s="6">
        <v>20985</v>
      </c>
      <c r="G791" s="143">
        <f t="shared" si="356"/>
        <v>14899.349999999999</v>
      </c>
      <c r="H791" s="143">
        <f t="shared" si="357"/>
        <v>14269.800000000001</v>
      </c>
      <c r="I791" s="143">
        <f t="shared" si="358"/>
        <v>13955.025000000001</v>
      </c>
    </row>
    <row r="792" spans="1:9" ht="15" customHeight="1" x14ac:dyDescent="0.2">
      <c r="A792" s="154" t="s">
        <v>1082</v>
      </c>
      <c r="B792" s="41" t="s">
        <v>669</v>
      </c>
      <c r="C792" s="49"/>
      <c r="D792" s="42" t="s">
        <v>708</v>
      </c>
      <c r="E792" s="42"/>
      <c r="F792" s="6" t="s">
        <v>670</v>
      </c>
      <c r="G792" s="6" t="s">
        <v>670</v>
      </c>
      <c r="H792" s="6" t="s">
        <v>670</v>
      </c>
      <c r="I792" s="6" t="s">
        <v>670</v>
      </c>
    </row>
    <row r="793" spans="1:9" ht="30" customHeight="1" x14ac:dyDescent="0.2">
      <c r="A793" s="154"/>
      <c r="C793" s="19"/>
      <c r="D793" s="157" t="s">
        <v>807</v>
      </c>
      <c r="E793" s="22"/>
    </row>
    <row r="794" spans="1:9" ht="15" customHeight="1" x14ac:dyDescent="0.2">
      <c r="A794" s="154" t="s">
        <v>1082</v>
      </c>
      <c r="B794" s="127">
        <v>89930001</v>
      </c>
      <c r="C794" s="43" t="s">
        <v>188</v>
      </c>
      <c r="D794" s="109" t="s">
        <v>447</v>
      </c>
      <c r="E794" s="109"/>
      <c r="F794" s="67">
        <v>7158.3076782000007</v>
      </c>
      <c r="G794" s="143">
        <f t="shared" ref="G794" si="359">F794*0.71</f>
        <v>5082.398451522</v>
      </c>
      <c r="H794" s="143">
        <f t="shared" ref="H794" si="360">F794*0.68</f>
        <v>4867.6492211760005</v>
      </c>
      <c r="I794" s="143">
        <f t="shared" ref="I794" si="361">F794*0.665</f>
        <v>4760.2746060030004</v>
      </c>
    </row>
    <row r="795" spans="1:9" ht="15" customHeight="1" x14ac:dyDescent="0.2">
      <c r="A795" s="154"/>
      <c r="B795" s="41"/>
      <c r="C795" s="41"/>
      <c r="D795" s="110" t="s">
        <v>287</v>
      </c>
      <c r="E795" s="110"/>
      <c r="F795" s="10"/>
    </row>
    <row r="796" spans="1:9" ht="15" customHeight="1" x14ac:dyDescent="0.2">
      <c r="A796" s="154" t="s">
        <v>1082</v>
      </c>
      <c r="B796" s="24">
        <v>89900050</v>
      </c>
      <c r="C796" s="40" t="s">
        <v>649</v>
      </c>
      <c r="D796" s="5" t="s">
        <v>651</v>
      </c>
      <c r="E796" s="5"/>
      <c r="F796" s="6">
        <v>3649.2772049999999</v>
      </c>
      <c r="G796" s="143">
        <f t="shared" ref="G796:G797" si="362">F796*0.71</f>
        <v>2590.9868155499998</v>
      </c>
      <c r="H796" s="143">
        <f t="shared" ref="H796:H797" si="363">F796*0.68</f>
        <v>2481.5084993999999</v>
      </c>
      <c r="I796" s="143">
        <f t="shared" ref="I796:I797" si="364">F796*0.665</f>
        <v>2426.7693413249999</v>
      </c>
    </row>
    <row r="797" spans="1:9" ht="15" customHeight="1" x14ac:dyDescent="0.2">
      <c r="A797" s="154" t="s">
        <v>1082</v>
      </c>
      <c r="B797" s="118" t="s">
        <v>650</v>
      </c>
      <c r="C797" s="118"/>
      <c r="D797" s="5" t="s">
        <v>652</v>
      </c>
      <c r="E797" s="5"/>
      <c r="F797" s="6">
        <v>3745.1601746999995</v>
      </c>
      <c r="G797" s="143">
        <f t="shared" si="362"/>
        <v>2659.0637240369997</v>
      </c>
      <c r="H797" s="143">
        <f t="shared" si="363"/>
        <v>2546.708918796</v>
      </c>
      <c r="I797" s="143">
        <f t="shared" si="364"/>
        <v>2490.5315161754997</v>
      </c>
    </row>
    <row r="798" spans="1:9" ht="15" customHeight="1" x14ac:dyDescent="0.2">
      <c r="A798" s="154"/>
      <c r="B798" s="119"/>
      <c r="C798" s="119"/>
      <c r="D798" s="20"/>
      <c r="E798" s="20"/>
      <c r="F798" s="7"/>
    </row>
    <row r="799" spans="1:9" ht="15" customHeight="1" x14ac:dyDescent="0.2">
      <c r="A799" s="154" t="s">
        <v>1082</v>
      </c>
      <c r="B799" s="24">
        <v>89900010</v>
      </c>
      <c r="C799" s="40" t="s">
        <v>507</v>
      </c>
      <c r="D799" s="5" t="s">
        <v>474</v>
      </c>
      <c r="E799" s="5"/>
      <c r="F799" s="6">
        <v>8965.7732114999999</v>
      </c>
      <c r="G799" s="143">
        <f t="shared" ref="G799:G801" si="365">F799*0.71</f>
        <v>6365.6989801649997</v>
      </c>
      <c r="H799" s="143">
        <f t="shared" ref="H799:H801" si="366">F799*0.68</f>
        <v>6096.7257838200003</v>
      </c>
      <c r="I799" s="143">
        <f t="shared" ref="I799:I801" si="367">F799*0.665</f>
        <v>5962.2391856475006</v>
      </c>
    </row>
    <row r="800" spans="1:9" ht="15" customHeight="1" x14ac:dyDescent="0.2">
      <c r="A800" s="154" t="s">
        <v>1082</v>
      </c>
      <c r="B800" s="24">
        <v>89900020</v>
      </c>
      <c r="C800" s="40" t="s">
        <v>508</v>
      </c>
      <c r="D800" s="5" t="s">
        <v>475</v>
      </c>
      <c r="E800" s="5"/>
      <c r="F800" s="6">
        <v>12546.3581397</v>
      </c>
      <c r="G800" s="143">
        <f t="shared" si="365"/>
        <v>8907.9142791869999</v>
      </c>
      <c r="H800" s="143">
        <f t="shared" si="366"/>
        <v>8531.5235349960003</v>
      </c>
      <c r="I800" s="143">
        <f t="shared" si="367"/>
        <v>8343.3281629004996</v>
      </c>
    </row>
    <row r="801" spans="1:9" ht="15" customHeight="1" x14ac:dyDescent="0.2">
      <c r="A801" s="154" t="s">
        <v>1082</v>
      </c>
      <c r="B801" s="24">
        <v>89900030</v>
      </c>
      <c r="C801" s="40" t="s">
        <v>509</v>
      </c>
      <c r="D801" s="5" t="s">
        <v>476</v>
      </c>
      <c r="E801" s="5"/>
      <c r="F801" s="6">
        <v>1229.3055369000001</v>
      </c>
      <c r="G801" s="143">
        <f t="shared" si="365"/>
        <v>872.80693119900002</v>
      </c>
      <c r="H801" s="143">
        <f t="shared" si="366"/>
        <v>835.92776509200019</v>
      </c>
      <c r="I801" s="143">
        <f t="shared" si="367"/>
        <v>817.4881820385001</v>
      </c>
    </row>
    <row r="802" spans="1:9" ht="15" customHeight="1" x14ac:dyDescent="0.2">
      <c r="A802" s="154"/>
      <c r="D802" s="20"/>
      <c r="E802" s="20"/>
      <c r="F802" s="58"/>
    </row>
    <row r="803" spans="1:9" ht="15" customHeight="1" x14ac:dyDescent="0.2">
      <c r="A803" s="154" t="s">
        <v>1082</v>
      </c>
      <c r="B803" s="27">
        <v>79900001</v>
      </c>
      <c r="C803" s="28"/>
      <c r="D803" s="92" t="s">
        <v>929</v>
      </c>
      <c r="E803" s="5"/>
      <c r="F803" s="6">
        <v>5187.6979874999997</v>
      </c>
      <c r="G803" s="143">
        <f t="shared" ref="G803:G808" si="368">F803*0.71</f>
        <v>3683.2655711249995</v>
      </c>
      <c r="H803" s="143">
        <f t="shared" ref="H803:H808" si="369">F803*0.68</f>
        <v>3527.6346315000001</v>
      </c>
      <c r="I803" s="143">
        <f t="shared" ref="I803:I808" si="370">F803*0.665</f>
        <v>3449.8191616875001</v>
      </c>
    </row>
    <row r="804" spans="1:9" ht="15" customHeight="1" x14ac:dyDescent="0.2">
      <c r="A804" s="154" t="s">
        <v>1082</v>
      </c>
      <c r="B804" s="27">
        <v>79900002</v>
      </c>
      <c r="C804" s="28"/>
      <c r="D804" s="92" t="s">
        <v>930</v>
      </c>
      <c r="E804" s="5"/>
      <c r="F804" s="6">
        <v>9339.2874665999989</v>
      </c>
      <c r="G804" s="143">
        <f t="shared" si="368"/>
        <v>6630.8941012859987</v>
      </c>
      <c r="H804" s="143">
        <f t="shared" si="369"/>
        <v>6350.7154772879994</v>
      </c>
      <c r="I804" s="143">
        <f t="shared" si="370"/>
        <v>6210.6261652889998</v>
      </c>
    </row>
    <row r="805" spans="1:9" ht="15" customHeight="1" x14ac:dyDescent="0.2">
      <c r="A805" s="154" t="s">
        <v>1082</v>
      </c>
      <c r="B805" s="27">
        <v>79900005</v>
      </c>
      <c r="C805" s="28"/>
      <c r="D805" s="92" t="s">
        <v>931</v>
      </c>
      <c r="E805" s="5"/>
      <c r="F805" s="6">
        <v>5187.6979874999997</v>
      </c>
      <c r="G805" s="143">
        <f t="shared" si="368"/>
        <v>3683.2655711249995</v>
      </c>
      <c r="H805" s="143">
        <f t="shared" si="369"/>
        <v>3527.6346315000001</v>
      </c>
      <c r="I805" s="143">
        <f t="shared" si="370"/>
        <v>3449.8191616875001</v>
      </c>
    </row>
    <row r="806" spans="1:9" ht="15" customHeight="1" x14ac:dyDescent="0.2">
      <c r="A806" s="154" t="s">
        <v>1082</v>
      </c>
      <c r="B806" s="27">
        <v>79900006</v>
      </c>
      <c r="C806" s="28"/>
      <c r="D806" s="92" t="s">
        <v>932</v>
      </c>
      <c r="E806" s="5"/>
      <c r="F806" s="6">
        <v>9339.2874665999989</v>
      </c>
      <c r="G806" s="143">
        <f t="shared" si="368"/>
        <v>6630.8941012859987</v>
      </c>
      <c r="H806" s="143">
        <f t="shared" si="369"/>
        <v>6350.7154772879994</v>
      </c>
      <c r="I806" s="143">
        <f t="shared" si="370"/>
        <v>6210.6261652889998</v>
      </c>
    </row>
    <row r="807" spans="1:9" ht="15" customHeight="1" x14ac:dyDescent="0.2">
      <c r="A807" s="154" t="s">
        <v>1082</v>
      </c>
      <c r="B807" s="27">
        <v>79900009</v>
      </c>
      <c r="C807" s="28"/>
      <c r="D807" s="92" t="s">
        <v>933</v>
      </c>
      <c r="E807" s="5"/>
      <c r="F807" s="6">
        <v>5187.6979874999997</v>
      </c>
      <c r="G807" s="143">
        <f t="shared" si="368"/>
        <v>3683.2655711249995</v>
      </c>
      <c r="H807" s="143">
        <f t="shared" si="369"/>
        <v>3527.6346315000001</v>
      </c>
      <c r="I807" s="143">
        <f t="shared" si="370"/>
        <v>3449.8191616875001</v>
      </c>
    </row>
    <row r="808" spans="1:9" ht="15" customHeight="1" x14ac:dyDescent="0.2">
      <c r="A808" s="154" t="s">
        <v>1082</v>
      </c>
      <c r="B808" s="27">
        <v>79900010</v>
      </c>
      <c r="C808" s="28"/>
      <c r="D808" s="92" t="s">
        <v>934</v>
      </c>
      <c r="E808" s="5"/>
      <c r="F808" s="6">
        <v>9339.2874665999989</v>
      </c>
      <c r="G808" s="143">
        <f t="shared" si="368"/>
        <v>6630.8941012859987</v>
      </c>
      <c r="H808" s="143">
        <f t="shared" si="369"/>
        <v>6350.7154772879994</v>
      </c>
      <c r="I808" s="143">
        <f t="shared" si="370"/>
        <v>6210.6261652889998</v>
      </c>
    </row>
    <row r="809" spans="1:9" ht="15" customHeight="1" x14ac:dyDescent="0.2">
      <c r="A809" s="154"/>
      <c r="B809" s="96"/>
      <c r="C809" s="89"/>
      <c r="D809" s="97"/>
      <c r="E809" s="20"/>
      <c r="F809" s="7"/>
      <c r="G809" s="148"/>
      <c r="H809" s="148"/>
      <c r="I809" s="148"/>
    </row>
    <row r="810" spans="1:9" ht="15" customHeight="1" x14ac:dyDescent="0.2">
      <c r="A810" s="154"/>
      <c r="B810" s="40" t="s">
        <v>96</v>
      </c>
      <c r="C810" s="40"/>
      <c r="D810" s="5" t="s">
        <v>892</v>
      </c>
      <c r="E810" s="5"/>
      <c r="F810" s="6">
        <v>3237.1235441999997</v>
      </c>
      <c r="G810" s="143">
        <f t="shared" ref="G810:G814" si="371">F810*0.71</f>
        <v>2298.3577163819996</v>
      </c>
      <c r="H810" s="143">
        <f t="shared" ref="H810:H814" si="372">F810*0.68</f>
        <v>2201.2440100560002</v>
      </c>
      <c r="I810" s="143">
        <f t="shared" ref="I810:I814" si="373">F810*0.665</f>
        <v>2152.6871568930001</v>
      </c>
    </row>
    <row r="811" spans="1:9" ht="15" customHeight="1" x14ac:dyDescent="0.2">
      <c r="A811" s="154" t="s">
        <v>1082</v>
      </c>
      <c r="B811" s="128">
        <v>89920001</v>
      </c>
      <c r="C811" s="41"/>
      <c r="D811" s="42" t="s">
        <v>895</v>
      </c>
      <c r="E811" s="42"/>
      <c r="F811" s="60">
        <v>1974.9029579999999</v>
      </c>
      <c r="G811" s="143">
        <f t="shared" si="371"/>
        <v>1402.1811001799999</v>
      </c>
      <c r="H811" s="143">
        <f t="shared" si="372"/>
        <v>1342.9340114399999</v>
      </c>
      <c r="I811" s="143">
        <f t="shared" si="373"/>
        <v>1313.31046707</v>
      </c>
    </row>
    <row r="812" spans="1:9" ht="15" customHeight="1" x14ac:dyDescent="0.2">
      <c r="A812" s="154" t="s">
        <v>1082</v>
      </c>
      <c r="B812" s="128">
        <v>89920002</v>
      </c>
      <c r="C812" s="41"/>
      <c r="D812" s="42" t="s">
        <v>896</v>
      </c>
      <c r="E812" s="42"/>
      <c r="F812" s="6">
        <v>2948.0435459999999</v>
      </c>
      <c r="G812" s="143">
        <f t="shared" si="371"/>
        <v>2093.1109176599998</v>
      </c>
      <c r="H812" s="143">
        <f t="shared" si="372"/>
        <v>2004.66961128</v>
      </c>
      <c r="I812" s="143">
        <f t="shared" si="373"/>
        <v>1960.4489580900001</v>
      </c>
    </row>
    <row r="813" spans="1:9" ht="15" customHeight="1" x14ac:dyDescent="0.2">
      <c r="A813" s="154" t="s">
        <v>1082</v>
      </c>
      <c r="B813" s="1">
        <v>79990000</v>
      </c>
      <c r="D813" s="20" t="s">
        <v>897</v>
      </c>
      <c r="E813" s="20"/>
      <c r="F813" s="58">
        <v>1159.1821710000002</v>
      </c>
      <c r="G813" s="143">
        <f t="shared" si="371"/>
        <v>823.01934141000004</v>
      </c>
      <c r="H813" s="143">
        <f t="shared" si="372"/>
        <v>788.24387628000011</v>
      </c>
      <c r="I813" s="143">
        <f t="shared" si="373"/>
        <v>770.85614371500014</v>
      </c>
    </row>
    <row r="814" spans="1:9" ht="15" customHeight="1" x14ac:dyDescent="0.2">
      <c r="A814" s="154" t="s">
        <v>1082</v>
      </c>
      <c r="B814" s="24">
        <v>79990001</v>
      </c>
      <c r="C814" s="40" t="s">
        <v>511</v>
      </c>
      <c r="D814" s="5" t="s">
        <v>448</v>
      </c>
      <c r="E814" s="5"/>
      <c r="F814" s="6">
        <v>4260.3522506999998</v>
      </c>
      <c r="G814" s="143">
        <f t="shared" si="371"/>
        <v>3024.8500979969999</v>
      </c>
      <c r="H814" s="143">
        <f t="shared" si="372"/>
        <v>2897.039530476</v>
      </c>
      <c r="I814" s="143">
        <f t="shared" si="373"/>
        <v>2833.1342467155</v>
      </c>
    </row>
    <row r="815" spans="1:9" ht="15" customHeight="1" x14ac:dyDescent="0.2">
      <c r="A815" s="154"/>
      <c r="D815" s="20"/>
      <c r="E815" s="20"/>
      <c r="F815" s="58"/>
    </row>
    <row r="816" spans="1:9" ht="15" customHeight="1" x14ac:dyDescent="0.2">
      <c r="A816" s="154" t="s">
        <v>1082</v>
      </c>
      <c r="B816" s="24">
        <v>79010100</v>
      </c>
      <c r="C816" s="40" t="s">
        <v>525</v>
      </c>
      <c r="D816" s="5" t="s">
        <v>526</v>
      </c>
      <c r="E816" s="5"/>
      <c r="F816" s="6">
        <v>2959.4922588000004</v>
      </c>
      <c r="G816" s="143">
        <f t="shared" ref="G816:G817" si="374">F816*0.71</f>
        <v>2101.2395037480001</v>
      </c>
      <c r="H816" s="143">
        <f t="shared" ref="H816:H817" si="375">F816*0.68</f>
        <v>2012.4547359840003</v>
      </c>
      <c r="I816" s="143">
        <f t="shared" ref="I816:I817" si="376">F816*0.665</f>
        <v>1968.0623521020004</v>
      </c>
    </row>
    <row r="817" spans="1:9" ht="15" customHeight="1" x14ac:dyDescent="0.2">
      <c r="A817" s="154" t="s">
        <v>1082</v>
      </c>
      <c r="B817" s="128">
        <v>89010101</v>
      </c>
      <c r="C817" s="41" t="s">
        <v>103</v>
      </c>
      <c r="D817" s="42" t="s">
        <v>104</v>
      </c>
      <c r="E817" s="42"/>
      <c r="F817" s="6">
        <v>2674.7055278999997</v>
      </c>
      <c r="G817" s="143">
        <f t="shared" si="374"/>
        <v>1899.0409248089998</v>
      </c>
      <c r="H817" s="143">
        <f t="shared" si="375"/>
        <v>1818.7997589719998</v>
      </c>
      <c r="I817" s="143">
        <f t="shared" si="376"/>
        <v>1778.6791760534998</v>
      </c>
    </row>
    <row r="818" spans="1:9" ht="15" customHeight="1" x14ac:dyDescent="0.2">
      <c r="A818" s="154"/>
      <c r="C818" s="19"/>
      <c r="D818" s="20"/>
      <c r="E818" s="20"/>
      <c r="F818" s="108"/>
    </row>
    <row r="819" spans="1:9" ht="15" customHeight="1" x14ac:dyDescent="0.2">
      <c r="A819" s="154"/>
      <c r="C819" s="19"/>
      <c r="D819" s="22" t="s">
        <v>891</v>
      </c>
      <c r="E819" s="22"/>
    </row>
    <row r="820" spans="1:9" ht="15" customHeight="1" x14ac:dyDescent="0.2">
      <c r="A820" s="154" t="s">
        <v>1082</v>
      </c>
      <c r="B820" s="24">
        <v>89001001</v>
      </c>
      <c r="C820" s="40"/>
      <c r="D820" s="5" t="s">
        <v>888</v>
      </c>
      <c r="E820" s="120"/>
      <c r="F820" s="60">
        <v>4407.7544280000002</v>
      </c>
      <c r="G820" s="143">
        <f t="shared" ref="G820:G822" si="377">F820*0.71</f>
        <v>3129.5056438799998</v>
      </c>
      <c r="H820" s="143">
        <f t="shared" ref="H820:H822" si="378">F820*0.68</f>
        <v>2997.2730110400003</v>
      </c>
      <c r="I820" s="143">
        <f t="shared" ref="I820:I822" si="379">F820*0.665</f>
        <v>2931.1566946200005</v>
      </c>
    </row>
    <row r="821" spans="1:9" ht="15" customHeight="1" x14ac:dyDescent="0.2">
      <c r="A821" s="154" t="s">
        <v>1082</v>
      </c>
      <c r="B821" s="24">
        <v>89001002</v>
      </c>
      <c r="C821" s="40"/>
      <c r="D821" s="5" t="s">
        <v>889</v>
      </c>
      <c r="E821" s="120"/>
      <c r="F821" s="60">
        <v>3706.5207689999997</v>
      </c>
      <c r="G821" s="143">
        <f t="shared" si="377"/>
        <v>2631.6297459899997</v>
      </c>
      <c r="H821" s="143">
        <f t="shared" si="378"/>
        <v>2520.4341229199999</v>
      </c>
      <c r="I821" s="143">
        <f t="shared" si="379"/>
        <v>2464.836311385</v>
      </c>
    </row>
    <row r="822" spans="1:9" ht="15" customHeight="1" x14ac:dyDescent="0.2">
      <c r="A822" s="154" t="s">
        <v>1082</v>
      </c>
      <c r="B822" s="24">
        <v>89001003</v>
      </c>
      <c r="C822" s="40"/>
      <c r="D822" s="5" t="s">
        <v>890</v>
      </c>
      <c r="E822" s="120"/>
      <c r="F822" s="6">
        <v>2976.665328</v>
      </c>
      <c r="G822" s="143">
        <f t="shared" si="377"/>
        <v>2113.4323828799998</v>
      </c>
      <c r="H822" s="143">
        <f t="shared" si="378"/>
        <v>2024.1324230400003</v>
      </c>
      <c r="I822" s="143">
        <f t="shared" si="379"/>
        <v>1979.4824431200002</v>
      </c>
    </row>
    <row r="823" spans="1:9" ht="15" customHeight="1" x14ac:dyDescent="0.2">
      <c r="A823" s="154"/>
      <c r="B823" s="1"/>
      <c r="D823" s="20"/>
      <c r="E823" s="156"/>
      <c r="F823" s="7"/>
      <c r="G823" s="148"/>
      <c r="H823" s="148"/>
      <c r="I823" s="148"/>
    </row>
    <row r="824" spans="1:9" ht="15" customHeight="1" x14ac:dyDescent="0.2">
      <c r="A824" s="154"/>
      <c r="B824" s="1"/>
      <c r="D824" s="20"/>
      <c r="E824" s="156"/>
      <c r="F824" s="7"/>
      <c r="G824" s="148"/>
      <c r="H824" s="148"/>
      <c r="I824" s="148"/>
    </row>
    <row r="825" spans="1:9" ht="15" customHeight="1" x14ac:dyDescent="0.2">
      <c r="A825" s="154"/>
      <c r="B825" s="1"/>
      <c r="D825" s="20"/>
      <c r="E825" s="156"/>
      <c r="F825" s="7"/>
      <c r="G825" s="148"/>
      <c r="H825" s="148"/>
      <c r="I825" s="148"/>
    </row>
    <row r="826" spans="1:9" ht="15" customHeight="1" x14ac:dyDescent="0.2">
      <c r="A826" s="154"/>
      <c r="B826" s="1"/>
      <c r="D826" s="20"/>
      <c r="E826" s="156"/>
      <c r="F826" s="7"/>
      <c r="G826" s="148"/>
      <c r="H826" s="148"/>
      <c r="I826" s="148"/>
    </row>
    <row r="827" spans="1:9" ht="15" customHeight="1" x14ac:dyDescent="0.2">
      <c r="A827" s="154"/>
      <c r="B827" s="1"/>
      <c r="D827" s="20"/>
      <c r="E827" s="156"/>
      <c r="F827" s="7"/>
      <c r="G827" s="148"/>
      <c r="H827" s="148"/>
      <c r="I827" s="148"/>
    </row>
    <row r="828" spans="1:9" s="17" customFormat="1" ht="15" customHeight="1" x14ac:dyDescent="0.2">
      <c r="A828" s="166"/>
      <c r="B828" s="83"/>
      <c r="C828" s="84"/>
      <c r="D828" s="18" t="s">
        <v>886</v>
      </c>
      <c r="E828" s="18"/>
      <c r="F828" s="85"/>
      <c r="G828" s="85"/>
      <c r="H828" s="85"/>
      <c r="I828" s="85"/>
    </row>
    <row r="829" spans="1:9" ht="30" customHeight="1" x14ac:dyDescent="0.2">
      <c r="A829" s="154"/>
      <c r="B829" s="12" t="s">
        <v>55</v>
      </c>
      <c r="C829" s="21" t="s">
        <v>1070</v>
      </c>
      <c r="D829" s="14" t="s">
        <v>281</v>
      </c>
      <c r="E829" s="14"/>
      <c r="F829" s="2" t="s">
        <v>1052</v>
      </c>
      <c r="G829" s="144" t="s">
        <v>1054</v>
      </c>
      <c r="H829" s="144" t="s">
        <v>1055</v>
      </c>
      <c r="I829" s="145" t="s">
        <v>1056</v>
      </c>
    </row>
    <row r="830" spans="1:9" ht="15" customHeight="1" x14ac:dyDescent="0.2">
      <c r="A830" s="154"/>
      <c r="D830" s="22" t="s">
        <v>887</v>
      </c>
      <c r="E830" s="22"/>
      <c r="F830" s="56"/>
    </row>
    <row r="831" spans="1:9" ht="15" customHeight="1" x14ac:dyDescent="0.2">
      <c r="A831" s="154" t="s">
        <v>1082</v>
      </c>
      <c r="B831" s="24">
        <v>89010001</v>
      </c>
      <c r="C831" s="40" t="s">
        <v>127</v>
      </c>
      <c r="D831" s="5" t="s">
        <v>709</v>
      </c>
      <c r="E831" s="5"/>
      <c r="F831" s="60">
        <v>587.19789650214</v>
      </c>
      <c r="G831" s="143">
        <f t="shared" ref="G831:G873" si="380">F831*0.71</f>
        <v>416.91050651651938</v>
      </c>
      <c r="H831" s="143">
        <f t="shared" ref="H831:H873" si="381">F831*0.68</f>
        <v>399.29456962145525</v>
      </c>
      <c r="I831" s="143">
        <f t="shared" ref="I831:I873" si="382">F831*0.665</f>
        <v>390.48660117392313</v>
      </c>
    </row>
    <row r="832" spans="1:9" ht="15" customHeight="1" x14ac:dyDescent="0.2">
      <c r="A832" s="154" t="s">
        <v>1082</v>
      </c>
      <c r="B832" s="24">
        <v>89010002</v>
      </c>
      <c r="C832" s="40" t="s">
        <v>128</v>
      </c>
      <c r="D832" s="5" t="s">
        <v>710</v>
      </c>
      <c r="E832" s="5"/>
      <c r="F832" s="60">
        <v>599.75827931501999</v>
      </c>
      <c r="G832" s="143">
        <f t="shared" si="380"/>
        <v>425.82837831366419</v>
      </c>
      <c r="H832" s="143">
        <f t="shared" si="381"/>
        <v>407.83562993421361</v>
      </c>
      <c r="I832" s="143">
        <f t="shared" si="382"/>
        <v>398.8392557444883</v>
      </c>
    </row>
    <row r="833" spans="1:9" ht="15" customHeight="1" x14ac:dyDescent="0.2">
      <c r="A833" s="154" t="s">
        <v>1082</v>
      </c>
      <c r="B833" s="24">
        <v>89010003</v>
      </c>
      <c r="C833" s="40" t="s">
        <v>318</v>
      </c>
      <c r="D833" s="5" t="s">
        <v>523</v>
      </c>
      <c r="E833" s="5"/>
      <c r="F833" s="6">
        <v>850.96593557261997</v>
      </c>
      <c r="G833" s="143">
        <f t="shared" si="380"/>
        <v>604.18581425656009</v>
      </c>
      <c r="H833" s="143">
        <f t="shared" si="381"/>
        <v>578.65683618938158</v>
      </c>
      <c r="I833" s="143">
        <f t="shared" si="382"/>
        <v>565.89234715579232</v>
      </c>
    </row>
    <row r="834" spans="1:9" ht="15" customHeight="1" x14ac:dyDescent="0.2">
      <c r="A834" s="154" t="s">
        <v>1082</v>
      </c>
      <c r="B834" s="24">
        <v>89010004</v>
      </c>
      <c r="C834" s="40" t="s">
        <v>575</v>
      </c>
      <c r="D834" s="5" t="s">
        <v>577</v>
      </c>
      <c r="E834" s="5"/>
      <c r="F834" s="6">
        <v>1806.6927451860001</v>
      </c>
      <c r="G834" s="143">
        <f t="shared" si="380"/>
        <v>1282.7518490820601</v>
      </c>
      <c r="H834" s="143">
        <f t="shared" si="381"/>
        <v>1228.5510667264803</v>
      </c>
      <c r="I834" s="143">
        <f t="shared" si="382"/>
        <v>1201.4506755486902</v>
      </c>
    </row>
    <row r="835" spans="1:9" ht="15" customHeight="1" x14ac:dyDescent="0.2">
      <c r="A835" s="154" t="s">
        <v>1082</v>
      </c>
      <c r="B835" s="24">
        <v>89010005</v>
      </c>
      <c r="C835" s="40" t="s">
        <v>576</v>
      </c>
      <c r="D835" s="5" t="s">
        <v>578</v>
      </c>
      <c r="E835" s="5"/>
      <c r="F835" s="6">
        <v>1807.1250772031101</v>
      </c>
      <c r="G835" s="143">
        <f t="shared" si="380"/>
        <v>1283.0588048142081</v>
      </c>
      <c r="H835" s="143">
        <f t="shared" si="381"/>
        <v>1228.8450524981149</v>
      </c>
      <c r="I835" s="143">
        <f t="shared" si="382"/>
        <v>1201.7381763400683</v>
      </c>
    </row>
    <row r="836" spans="1:9" ht="15" customHeight="1" x14ac:dyDescent="0.2">
      <c r="A836" s="154" t="s">
        <v>1082</v>
      </c>
      <c r="B836" s="24">
        <v>89010006</v>
      </c>
      <c r="C836" s="40" t="s">
        <v>579</v>
      </c>
      <c r="D836" s="5" t="s">
        <v>979</v>
      </c>
      <c r="E836" s="5"/>
      <c r="F836" s="6">
        <v>681.40076759874</v>
      </c>
      <c r="G836" s="143">
        <f t="shared" si="380"/>
        <v>483.79454499510535</v>
      </c>
      <c r="H836" s="143">
        <f t="shared" si="381"/>
        <v>463.35252196714322</v>
      </c>
      <c r="I836" s="143">
        <f t="shared" si="382"/>
        <v>453.13151045316215</v>
      </c>
    </row>
    <row r="837" spans="1:9" ht="15" customHeight="1" x14ac:dyDescent="0.2">
      <c r="A837" s="154" t="s">
        <v>1082</v>
      </c>
      <c r="B837" s="24">
        <v>89010007</v>
      </c>
      <c r="C837" s="40" t="s">
        <v>354</v>
      </c>
      <c r="D837" s="5" t="s">
        <v>355</v>
      </c>
      <c r="E837" s="5"/>
      <c r="F837" s="6">
        <v>700.24134181805994</v>
      </c>
      <c r="G837" s="143">
        <f t="shared" si="380"/>
        <v>497.17135269082252</v>
      </c>
      <c r="H837" s="143">
        <f t="shared" si="381"/>
        <v>476.16411243628079</v>
      </c>
      <c r="I837" s="143">
        <f t="shared" si="382"/>
        <v>465.6604923090099</v>
      </c>
    </row>
    <row r="838" spans="1:9" ht="15" customHeight="1" x14ac:dyDescent="0.2">
      <c r="A838" s="154" t="s">
        <v>1082</v>
      </c>
      <c r="B838" s="24">
        <v>89010008</v>
      </c>
      <c r="C838" s="40" t="s">
        <v>140</v>
      </c>
      <c r="D838" s="5" t="s">
        <v>95</v>
      </c>
      <c r="E838" s="5"/>
      <c r="F838" s="60">
        <v>1265.4585683976597</v>
      </c>
      <c r="G838" s="143">
        <f t="shared" si="380"/>
        <v>898.47558356233833</v>
      </c>
      <c r="H838" s="143">
        <f t="shared" si="381"/>
        <v>860.5118265104087</v>
      </c>
      <c r="I838" s="143">
        <f t="shared" si="382"/>
        <v>841.52994798444377</v>
      </c>
    </row>
    <row r="839" spans="1:9" ht="15" customHeight="1" x14ac:dyDescent="0.2">
      <c r="A839" s="154" t="s">
        <v>1082</v>
      </c>
      <c r="B839" s="24">
        <v>89010009</v>
      </c>
      <c r="C839" s="40" t="s">
        <v>129</v>
      </c>
      <c r="D839" s="5" t="s">
        <v>711</v>
      </c>
      <c r="E839" s="5"/>
      <c r="F839" s="60">
        <v>342.27043165097996</v>
      </c>
      <c r="G839" s="143">
        <f t="shared" si="380"/>
        <v>243.01200647219576</v>
      </c>
      <c r="H839" s="143">
        <f t="shared" si="381"/>
        <v>232.74389352266638</v>
      </c>
      <c r="I839" s="143">
        <f t="shared" si="382"/>
        <v>227.60983704790169</v>
      </c>
    </row>
    <row r="840" spans="1:9" ht="15" customHeight="1" x14ac:dyDescent="0.2">
      <c r="A840" s="154" t="s">
        <v>1082</v>
      </c>
      <c r="B840" s="24" t="s">
        <v>1037</v>
      </c>
      <c r="C840" s="40" t="s">
        <v>984</v>
      </c>
      <c r="D840" s="5" t="s">
        <v>985</v>
      </c>
      <c r="E840" s="5"/>
      <c r="F840" s="107">
        <v>1609.5695999999998</v>
      </c>
      <c r="G840" s="143">
        <f t="shared" si="380"/>
        <v>1142.7944159999997</v>
      </c>
      <c r="H840" s="143">
        <f t="shared" si="381"/>
        <v>1094.5073279999999</v>
      </c>
      <c r="I840" s="143">
        <f t="shared" si="382"/>
        <v>1070.3637839999999</v>
      </c>
    </row>
    <row r="841" spans="1:9" ht="15" customHeight="1" x14ac:dyDescent="0.2">
      <c r="A841" s="154" t="s">
        <v>1082</v>
      </c>
      <c r="B841" s="24" t="s">
        <v>1037</v>
      </c>
      <c r="C841" s="40" t="s">
        <v>986</v>
      </c>
      <c r="D841" s="5" t="s">
        <v>987</v>
      </c>
      <c r="E841" s="5"/>
      <c r="F841" s="107">
        <v>1427.8440000000001</v>
      </c>
      <c r="G841" s="143">
        <f t="shared" si="380"/>
        <v>1013.76924</v>
      </c>
      <c r="H841" s="143">
        <f t="shared" si="381"/>
        <v>970.93392000000006</v>
      </c>
      <c r="I841" s="143">
        <f t="shared" si="382"/>
        <v>949.5162600000001</v>
      </c>
    </row>
    <row r="842" spans="1:9" ht="15" customHeight="1" x14ac:dyDescent="0.2">
      <c r="A842" s="154" t="s">
        <v>1082</v>
      </c>
      <c r="B842" s="24">
        <v>89010010</v>
      </c>
      <c r="C842" s="40" t="s">
        <v>133</v>
      </c>
      <c r="D842" s="5" t="s">
        <v>356</v>
      </c>
      <c r="E842" s="5"/>
      <c r="F842" s="60">
        <v>372.10134083156998</v>
      </c>
      <c r="G842" s="143">
        <f t="shared" si="380"/>
        <v>264.19195199041468</v>
      </c>
      <c r="H842" s="143">
        <f t="shared" si="381"/>
        <v>253.0289117654676</v>
      </c>
      <c r="I842" s="143">
        <f t="shared" si="382"/>
        <v>247.44739165299404</v>
      </c>
    </row>
    <row r="843" spans="1:9" ht="15" customHeight="1" x14ac:dyDescent="0.2">
      <c r="A843" s="154" t="s">
        <v>1082</v>
      </c>
      <c r="B843" s="24">
        <v>89010011</v>
      </c>
      <c r="C843" s="40" t="s">
        <v>190</v>
      </c>
      <c r="D843" s="5" t="s">
        <v>191</v>
      </c>
      <c r="E843" s="5"/>
      <c r="F843" s="6">
        <v>913.76784963702005</v>
      </c>
      <c r="G843" s="143">
        <f t="shared" si="380"/>
        <v>648.77517324228415</v>
      </c>
      <c r="H843" s="143">
        <f t="shared" si="381"/>
        <v>621.36213775317367</v>
      </c>
      <c r="I843" s="143">
        <f t="shared" si="382"/>
        <v>607.65562000861837</v>
      </c>
    </row>
    <row r="844" spans="1:9" ht="15" customHeight="1" x14ac:dyDescent="0.2">
      <c r="A844" s="154" t="s">
        <v>1082</v>
      </c>
      <c r="B844" s="24">
        <v>89010012</v>
      </c>
      <c r="C844" s="40" t="s">
        <v>130</v>
      </c>
      <c r="D844" s="5" t="s">
        <v>712</v>
      </c>
      <c r="E844" s="5"/>
      <c r="F844" s="60">
        <v>653.13990626975988</v>
      </c>
      <c r="G844" s="143">
        <f t="shared" si="380"/>
        <v>463.7293334515295</v>
      </c>
      <c r="H844" s="143">
        <f t="shared" si="381"/>
        <v>444.13513626343672</v>
      </c>
      <c r="I844" s="143">
        <f t="shared" si="382"/>
        <v>434.33803766939036</v>
      </c>
    </row>
    <row r="845" spans="1:9" ht="15" customHeight="1" x14ac:dyDescent="0.2">
      <c r="A845" s="154" t="s">
        <v>1082</v>
      </c>
      <c r="B845" s="24">
        <v>89010013</v>
      </c>
      <c r="C845" s="40" t="s">
        <v>359</v>
      </c>
      <c r="D845" s="5" t="s">
        <v>959</v>
      </c>
      <c r="E845" s="5"/>
      <c r="F845" s="6">
        <v>719.08191603737998</v>
      </c>
      <c r="G845" s="143">
        <f t="shared" si="380"/>
        <v>510.54816038653973</v>
      </c>
      <c r="H845" s="143">
        <f t="shared" si="381"/>
        <v>488.97570290541842</v>
      </c>
      <c r="I845" s="143">
        <f t="shared" si="382"/>
        <v>478.1894741648577</v>
      </c>
    </row>
    <row r="846" spans="1:9" ht="15" customHeight="1" x14ac:dyDescent="0.2">
      <c r="A846" s="154" t="s">
        <v>1082</v>
      </c>
      <c r="B846" s="24">
        <v>89010014</v>
      </c>
      <c r="C846" s="40" t="s">
        <v>134</v>
      </c>
      <c r="D846" s="5" t="s">
        <v>94</v>
      </c>
      <c r="E846" s="5"/>
      <c r="F846" s="60">
        <v>987.56009866269017</v>
      </c>
      <c r="G846" s="143">
        <f t="shared" si="380"/>
        <v>701.16767005050997</v>
      </c>
      <c r="H846" s="143">
        <f t="shared" si="381"/>
        <v>671.54086709062938</v>
      </c>
      <c r="I846" s="143">
        <f t="shared" si="382"/>
        <v>656.72746561068902</v>
      </c>
    </row>
    <row r="847" spans="1:9" ht="15" customHeight="1" x14ac:dyDescent="0.2">
      <c r="A847" s="154" t="s">
        <v>1082</v>
      </c>
      <c r="B847" s="24">
        <v>89010015</v>
      </c>
      <c r="C847" s="40" t="s">
        <v>135</v>
      </c>
      <c r="D847" s="5" t="s">
        <v>126</v>
      </c>
      <c r="E847" s="5"/>
      <c r="F847" s="60">
        <v>871.37655764354986</v>
      </c>
      <c r="G847" s="143">
        <f t="shared" si="380"/>
        <v>618.67735592692031</v>
      </c>
      <c r="H847" s="143">
        <f t="shared" si="381"/>
        <v>592.53605919761389</v>
      </c>
      <c r="I847" s="143">
        <f t="shared" si="382"/>
        <v>579.46541083296074</v>
      </c>
    </row>
    <row r="848" spans="1:9" ht="15" customHeight="1" x14ac:dyDescent="0.2">
      <c r="A848" s="154" t="s">
        <v>1082</v>
      </c>
      <c r="B848" s="24">
        <v>89010016</v>
      </c>
      <c r="C848" s="40" t="s">
        <v>131</v>
      </c>
      <c r="D848" s="5" t="s">
        <v>713</v>
      </c>
      <c r="E848" s="5"/>
      <c r="F848" s="60">
        <v>617.02880568273008</v>
      </c>
      <c r="G848" s="143">
        <f t="shared" si="380"/>
        <v>438.09045203473835</v>
      </c>
      <c r="H848" s="143">
        <f t="shared" si="381"/>
        <v>419.5795878642565</v>
      </c>
      <c r="I848" s="143">
        <f t="shared" si="382"/>
        <v>410.32415577901554</v>
      </c>
    </row>
    <row r="849" spans="1:9" ht="15" customHeight="1" x14ac:dyDescent="0.2">
      <c r="A849" s="154" t="s">
        <v>1082</v>
      </c>
      <c r="B849" s="24">
        <v>89010017</v>
      </c>
      <c r="C849" s="40" t="s">
        <v>360</v>
      </c>
      <c r="D849" s="5" t="s">
        <v>361</v>
      </c>
      <c r="E849" s="5"/>
      <c r="F849" s="60">
        <v>745.77272951475015</v>
      </c>
      <c r="G849" s="143">
        <f t="shared" si="380"/>
        <v>529.49863795547253</v>
      </c>
      <c r="H849" s="143">
        <f t="shared" si="381"/>
        <v>507.12545607003017</v>
      </c>
      <c r="I849" s="143">
        <f t="shared" si="382"/>
        <v>495.93886512730887</v>
      </c>
    </row>
    <row r="850" spans="1:9" ht="15" customHeight="1" x14ac:dyDescent="0.2">
      <c r="A850" s="154" t="s">
        <v>1082</v>
      </c>
      <c r="B850" s="24">
        <v>89010018</v>
      </c>
      <c r="C850" s="40" t="s">
        <v>136</v>
      </c>
      <c r="D850" s="5" t="s">
        <v>362</v>
      </c>
      <c r="E850" s="5"/>
      <c r="F850" s="60">
        <v>617.02880568273008</v>
      </c>
      <c r="G850" s="143">
        <f t="shared" si="380"/>
        <v>438.09045203473835</v>
      </c>
      <c r="H850" s="143">
        <f t="shared" si="381"/>
        <v>419.5795878642565</v>
      </c>
      <c r="I850" s="143">
        <f t="shared" si="382"/>
        <v>410.32415577901554</v>
      </c>
    </row>
    <row r="851" spans="1:9" ht="15" customHeight="1" x14ac:dyDescent="0.2">
      <c r="A851" s="154" t="s">
        <v>1082</v>
      </c>
      <c r="B851" s="24">
        <v>89010019</v>
      </c>
      <c r="C851" s="40" t="s">
        <v>160</v>
      </c>
      <c r="D851" s="5" t="s">
        <v>363</v>
      </c>
      <c r="E851" s="5"/>
      <c r="F851" s="60">
        <v>791.30411721144003</v>
      </c>
      <c r="G851" s="143">
        <f t="shared" si="380"/>
        <v>561.82592322012238</v>
      </c>
      <c r="H851" s="143">
        <f t="shared" si="381"/>
        <v>538.08679970377921</v>
      </c>
      <c r="I851" s="143">
        <f t="shared" si="382"/>
        <v>526.21723794560762</v>
      </c>
    </row>
    <row r="852" spans="1:9" ht="15" customHeight="1" x14ac:dyDescent="0.2">
      <c r="A852" s="154" t="s">
        <v>1082</v>
      </c>
      <c r="B852" s="24">
        <v>89010020</v>
      </c>
      <c r="C852" s="40" t="s">
        <v>370</v>
      </c>
      <c r="D852" s="5" t="s">
        <v>960</v>
      </c>
      <c r="E852" s="5"/>
      <c r="F852" s="60">
        <v>791.30411721144003</v>
      </c>
      <c r="G852" s="143">
        <f t="shared" si="380"/>
        <v>561.82592322012238</v>
      </c>
      <c r="H852" s="143">
        <f t="shared" si="381"/>
        <v>538.08679970377921</v>
      </c>
      <c r="I852" s="143">
        <f t="shared" si="382"/>
        <v>526.21723794560762</v>
      </c>
    </row>
    <row r="853" spans="1:9" ht="15" customHeight="1" x14ac:dyDescent="0.2">
      <c r="A853" s="154" t="s">
        <v>1082</v>
      </c>
      <c r="B853" s="24">
        <v>89010021</v>
      </c>
      <c r="C853" s="40" t="s">
        <v>375</v>
      </c>
      <c r="D853" s="5" t="s">
        <v>735</v>
      </c>
      <c r="E853" s="5"/>
      <c r="F853" s="60">
        <v>1593.5985693841499</v>
      </c>
      <c r="G853" s="143">
        <f t="shared" si="380"/>
        <v>1131.4549842627464</v>
      </c>
      <c r="H853" s="143">
        <f t="shared" si="381"/>
        <v>1083.647027181222</v>
      </c>
      <c r="I853" s="143">
        <f t="shared" si="382"/>
        <v>1059.7430486404596</v>
      </c>
    </row>
    <row r="854" spans="1:9" ht="15" customHeight="1" x14ac:dyDescent="0.2">
      <c r="A854" s="154" t="s">
        <v>1082</v>
      </c>
      <c r="B854" s="24">
        <v>89010022</v>
      </c>
      <c r="C854" s="40" t="s">
        <v>132</v>
      </c>
      <c r="D854" s="5" t="s">
        <v>714</v>
      </c>
      <c r="E854" s="5"/>
      <c r="F854" s="60">
        <v>585.62784865052993</v>
      </c>
      <c r="G854" s="143">
        <f t="shared" si="380"/>
        <v>415.7957725418762</v>
      </c>
      <c r="H854" s="143">
        <f t="shared" si="381"/>
        <v>398.22693708236039</v>
      </c>
      <c r="I854" s="143">
        <f t="shared" si="382"/>
        <v>389.4425193526024</v>
      </c>
    </row>
    <row r="855" spans="1:9" ht="15" customHeight="1" x14ac:dyDescent="0.2">
      <c r="A855" s="154" t="s">
        <v>1082</v>
      </c>
      <c r="B855" s="24">
        <v>89010023</v>
      </c>
      <c r="C855" s="40" t="s">
        <v>580</v>
      </c>
      <c r="D855" s="5" t="s">
        <v>581</v>
      </c>
      <c r="E855" s="5"/>
      <c r="F855" s="60">
        <v>1081.7629697592899</v>
      </c>
      <c r="G855" s="143">
        <f t="shared" si="380"/>
        <v>768.05170852909578</v>
      </c>
      <c r="H855" s="143">
        <f t="shared" si="381"/>
        <v>735.59881943631717</v>
      </c>
      <c r="I855" s="143">
        <f t="shared" si="382"/>
        <v>719.37237488992787</v>
      </c>
    </row>
    <row r="856" spans="1:9" ht="15" customHeight="1" x14ac:dyDescent="0.2">
      <c r="A856" s="154" t="s">
        <v>1082</v>
      </c>
      <c r="B856" s="24">
        <v>89010024</v>
      </c>
      <c r="C856" s="40" t="s">
        <v>582</v>
      </c>
      <c r="D856" s="5" t="s">
        <v>583</v>
      </c>
      <c r="E856" s="5"/>
      <c r="F856" s="60">
        <v>1400.4826836361199</v>
      </c>
      <c r="G856" s="143">
        <f t="shared" si="380"/>
        <v>994.34270538164503</v>
      </c>
      <c r="H856" s="143">
        <f t="shared" si="381"/>
        <v>952.32822487256158</v>
      </c>
      <c r="I856" s="143">
        <f t="shared" si="382"/>
        <v>931.32098461801979</v>
      </c>
    </row>
    <row r="857" spans="1:9" ht="15" customHeight="1" x14ac:dyDescent="0.2">
      <c r="A857" s="154" t="s">
        <v>1082</v>
      </c>
      <c r="B857" s="24">
        <v>89010025</v>
      </c>
      <c r="C857" s="40" t="s">
        <v>584</v>
      </c>
      <c r="D857" s="5" t="s">
        <v>583</v>
      </c>
      <c r="E857" s="5"/>
      <c r="F857" s="60">
        <v>1400.4826836361199</v>
      </c>
      <c r="G857" s="143">
        <f t="shared" si="380"/>
        <v>994.34270538164503</v>
      </c>
      <c r="H857" s="143">
        <f t="shared" si="381"/>
        <v>952.32822487256158</v>
      </c>
      <c r="I857" s="143">
        <f t="shared" si="382"/>
        <v>931.32098461801979</v>
      </c>
    </row>
    <row r="858" spans="1:9" ht="15" customHeight="1" x14ac:dyDescent="0.2">
      <c r="A858" s="154" t="s">
        <v>1082</v>
      </c>
      <c r="B858" s="24">
        <v>89010026</v>
      </c>
      <c r="C858" s="40" t="s">
        <v>585</v>
      </c>
      <c r="D858" s="5" t="s">
        <v>586</v>
      </c>
      <c r="E858" s="5"/>
      <c r="F858" s="60">
        <v>1427.1734971134899</v>
      </c>
      <c r="G858" s="143">
        <f t="shared" si="380"/>
        <v>1013.2931829505778</v>
      </c>
      <c r="H858" s="143">
        <f t="shared" si="381"/>
        <v>970.47797803717322</v>
      </c>
      <c r="I858" s="143">
        <f t="shared" si="382"/>
        <v>949.07037558047091</v>
      </c>
    </row>
    <row r="859" spans="1:9" ht="15" customHeight="1" x14ac:dyDescent="0.2">
      <c r="A859" s="154" t="s">
        <v>1082</v>
      </c>
      <c r="B859" s="24">
        <v>89010027</v>
      </c>
      <c r="C859" s="40" t="s">
        <v>137</v>
      </c>
      <c r="D859" s="5" t="s">
        <v>192</v>
      </c>
      <c r="E859" s="5"/>
      <c r="F859" s="60">
        <v>1003.2605771787898</v>
      </c>
      <c r="G859" s="143">
        <f t="shared" si="380"/>
        <v>712.31500979694079</v>
      </c>
      <c r="H859" s="143">
        <f t="shared" si="381"/>
        <v>682.21719248157717</v>
      </c>
      <c r="I859" s="143">
        <f t="shared" si="382"/>
        <v>667.16828382389531</v>
      </c>
    </row>
    <row r="860" spans="1:9" ht="15" customHeight="1" x14ac:dyDescent="0.2">
      <c r="A860" s="154" t="s">
        <v>1082</v>
      </c>
      <c r="B860" s="24">
        <v>89010028</v>
      </c>
      <c r="C860" s="40" t="s">
        <v>587</v>
      </c>
      <c r="D860" s="5" t="s">
        <v>1069</v>
      </c>
      <c r="E860" s="5"/>
      <c r="F860" s="60">
        <v>4890.6990577651504</v>
      </c>
      <c r="G860" s="143">
        <f t="shared" si="380"/>
        <v>3472.3963310132567</v>
      </c>
      <c r="H860" s="143">
        <f t="shared" si="381"/>
        <v>3325.6753592803025</v>
      </c>
      <c r="I860" s="143">
        <f t="shared" si="382"/>
        <v>3252.3148734138254</v>
      </c>
    </row>
    <row r="861" spans="1:9" ht="15" customHeight="1" x14ac:dyDescent="0.2">
      <c r="A861" s="154" t="s">
        <v>1082</v>
      </c>
      <c r="B861" s="24">
        <v>89010029</v>
      </c>
      <c r="C861" s="40" t="s">
        <v>138</v>
      </c>
      <c r="D861" s="5" t="s">
        <v>372</v>
      </c>
      <c r="E861" s="5"/>
      <c r="F861" s="60">
        <v>712.80172463094004</v>
      </c>
      <c r="G861" s="143">
        <f t="shared" si="380"/>
        <v>506.08922448796739</v>
      </c>
      <c r="H861" s="143">
        <f t="shared" si="381"/>
        <v>484.70517274903926</v>
      </c>
      <c r="I861" s="143">
        <f t="shared" si="382"/>
        <v>474.01314687957517</v>
      </c>
    </row>
    <row r="862" spans="1:9" ht="15" customHeight="1" x14ac:dyDescent="0.2">
      <c r="A862" s="154" t="s">
        <v>1082</v>
      </c>
      <c r="B862" s="24">
        <v>89010030</v>
      </c>
      <c r="C862" s="40" t="s">
        <v>588</v>
      </c>
      <c r="D862" s="5" t="s">
        <v>981</v>
      </c>
      <c r="E862" s="5"/>
      <c r="F862" s="60">
        <v>974.99971584980995</v>
      </c>
      <c r="G862" s="143">
        <f t="shared" si="380"/>
        <v>692.24979825336504</v>
      </c>
      <c r="H862" s="143">
        <f t="shared" si="381"/>
        <v>662.99980677787084</v>
      </c>
      <c r="I862" s="143">
        <f t="shared" si="382"/>
        <v>648.37481104012363</v>
      </c>
    </row>
    <row r="863" spans="1:9" ht="15" customHeight="1" x14ac:dyDescent="0.2">
      <c r="A863" s="154" t="s">
        <v>1082</v>
      </c>
      <c r="B863" s="24">
        <v>89010031</v>
      </c>
      <c r="C863" s="40" t="s">
        <v>364</v>
      </c>
      <c r="D863" s="5" t="s">
        <v>365</v>
      </c>
      <c r="E863" s="5"/>
      <c r="F863" s="60">
        <v>700.24134181805994</v>
      </c>
      <c r="G863" s="143">
        <f t="shared" si="380"/>
        <v>497.17135269082252</v>
      </c>
      <c r="H863" s="143">
        <f t="shared" si="381"/>
        <v>476.16411243628079</v>
      </c>
      <c r="I863" s="143">
        <f t="shared" si="382"/>
        <v>465.6604923090099</v>
      </c>
    </row>
    <row r="864" spans="1:9" ht="15" customHeight="1" x14ac:dyDescent="0.2">
      <c r="A864" s="154" t="s">
        <v>1082</v>
      </c>
      <c r="B864" s="24">
        <v>89010032</v>
      </c>
      <c r="C864" s="40" t="s">
        <v>193</v>
      </c>
      <c r="D864" s="5" t="s">
        <v>373</v>
      </c>
      <c r="E864" s="5"/>
      <c r="F864" s="60">
        <v>593.47808790857994</v>
      </c>
      <c r="G864" s="143">
        <f t="shared" si="380"/>
        <v>421.36944241509173</v>
      </c>
      <c r="H864" s="143">
        <f t="shared" si="381"/>
        <v>403.5650997778344</v>
      </c>
      <c r="I864" s="143">
        <f t="shared" si="382"/>
        <v>394.66292845920566</v>
      </c>
    </row>
    <row r="865" spans="1:9" ht="15" customHeight="1" x14ac:dyDescent="0.2">
      <c r="A865" s="154" t="s">
        <v>1082</v>
      </c>
      <c r="B865" s="128">
        <v>89010033</v>
      </c>
      <c r="C865" s="41" t="s">
        <v>139</v>
      </c>
      <c r="D865" s="42" t="s">
        <v>374</v>
      </c>
      <c r="E865" s="42"/>
      <c r="F865" s="60">
        <v>791.30411721144003</v>
      </c>
      <c r="G865" s="143">
        <f t="shared" si="380"/>
        <v>561.82592322012238</v>
      </c>
      <c r="H865" s="143">
        <f t="shared" si="381"/>
        <v>538.08679970377921</v>
      </c>
      <c r="I865" s="143">
        <f t="shared" si="382"/>
        <v>526.21723794560762</v>
      </c>
    </row>
    <row r="866" spans="1:9" ht="15" customHeight="1" x14ac:dyDescent="0.2">
      <c r="A866" s="154" t="s">
        <v>1082</v>
      </c>
      <c r="B866" s="128">
        <v>89010034</v>
      </c>
      <c r="C866" s="41" t="s">
        <v>316</v>
      </c>
      <c r="D866" s="42" t="s">
        <v>366</v>
      </c>
      <c r="E866" s="42"/>
      <c r="F866" s="60">
        <v>957.72918948209986</v>
      </c>
      <c r="G866" s="143">
        <f t="shared" si="380"/>
        <v>679.98772453229083</v>
      </c>
      <c r="H866" s="143">
        <f t="shared" si="381"/>
        <v>651.25584884782791</v>
      </c>
      <c r="I866" s="143">
        <f t="shared" si="382"/>
        <v>636.88991100559645</v>
      </c>
    </row>
    <row r="867" spans="1:9" ht="15" customHeight="1" x14ac:dyDescent="0.2">
      <c r="A867" s="154" t="s">
        <v>1082</v>
      </c>
      <c r="B867" s="128">
        <v>89010035</v>
      </c>
      <c r="C867" s="41" t="s">
        <v>367</v>
      </c>
      <c r="D867" s="42" t="s">
        <v>368</v>
      </c>
      <c r="E867" s="42"/>
      <c r="F867" s="60">
        <v>995.41033792074006</v>
      </c>
      <c r="G867" s="143">
        <f t="shared" si="380"/>
        <v>706.74133992372538</v>
      </c>
      <c r="H867" s="143">
        <f t="shared" si="381"/>
        <v>676.87902978610327</v>
      </c>
      <c r="I867" s="143">
        <f t="shared" si="382"/>
        <v>661.94787471729217</v>
      </c>
    </row>
    <row r="868" spans="1:9" ht="15" customHeight="1" x14ac:dyDescent="0.2">
      <c r="A868" s="154" t="s">
        <v>1082</v>
      </c>
      <c r="B868" s="128">
        <v>89010036</v>
      </c>
      <c r="C868" s="41" t="s">
        <v>344</v>
      </c>
      <c r="D868" s="42" t="s">
        <v>369</v>
      </c>
      <c r="E868" s="42"/>
      <c r="F868" s="60">
        <v>957.72918948209986</v>
      </c>
      <c r="G868" s="143">
        <f t="shared" si="380"/>
        <v>679.98772453229083</v>
      </c>
      <c r="H868" s="143">
        <f t="shared" si="381"/>
        <v>651.25584884782791</v>
      </c>
      <c r="I868" s="143">
        <f t="shared" si="382"/>
        <v>636.88991100559645</v>
      </c>
    </row>
    <row r="869" spans="1:9" ht="15" customHeight="1" x14ac:dyDescent="0.2">
      <c r="A869" s="154" t="s">
        <v>1082</v>
      </c>
      <c r="B869" s="128">
        <v>89010037</v>
      </c>
      <c r="C869" s="41" t="s">
        <v>664</v>
      </c>
      <c r="D869" s="42" t="s">
        <v>665</v>
      </c>
      <c r="E869" s="42"/>
      <c r="F869" s="60">
        <v>373.67138868318006</v>
      </c>
      <c r="G869" s="143">
        <f t="shared" si="380"/>
        <v>265.30668596505785</v>
      </c>
      <c r="H869" s="143">
        <f t="shared" si="381"/>
        <v>254.09654430456246</v>
      </c>
      <c r="I869" s="143">
        <f t="shared" si="382"/>
        <v>248.49147347431474</v>
      </c>
    </row>
    <row r="870" spans="1:9" ht="15" customHeight="1" x14ac:dyDescent="0.2">
      <c r="A870" s="154" t="s">
        <v>1082</v>
      </c>
      <c r="B870" s="24">
        <v>89010038</v>
      </c>
      <c r="C870" s="40" t="s">
        <v>357</v>
      </c>
      <c r="D870" s="5" t="s">
        <v>358</v>
      </c>
      <c r="E870" s="5"/>
      <c r="F870" s="6">
        <v>719.08191603737998</v>
      </c>
      <c r="G870" s="143">
        <f t="shared" si="380"/>
        <v>510.54816038653973</v>
      </c>
      <c r="H870" s="143">
        <f t="shared" si="381"/>
        <v>488.97570290541842</v>
      </c>
      <c r="I870" s="143">
        <f t="shared" si="382"/>
        <v>478.1894741648577</v>
      </c>
    </row>
    <row r="871" spans="1:9" ht="15" customHeight="1" x14ac:dyDescent="0.2">
      <c r="A871" s="154" t="s">
        <v>1082</v>
      </c>
      <c r="B871" s="128">
        <v>89010039</v>
      </c>
      <c r="C871" s="41" t="s">
        <v>317</v>
      </c>
      <c r="D871" s="42" t="s">
        <v>371</v>
      </c>
      <c r="E871" s="42"/>
      <c r="F871" s="60">
        <v>1031.52143850777</v>
      </c>
      <c r="G871" s="143">
        <f t="shared" si="380"/>
        <v>732.38022134051664</v>
      </c>
      <c r="H871" s="143">
        <f t="shared" si="381"/>
        <v>701.43457818528361</v>
      </c>
      <c r="I871" s="143">
        <f t="shared" si="382"/>
        <v>685.9617566076671</v>
      </c>
    </row>
    <row r="872" spans="1:9" ht="15" customHeight="1" x14ac:dyDescent="0.2">
      <c r="A872" s="154" t="s">
        <v>1082</v>
      </c>
      <c r="B872" s="128" t="s">
        <v>1037</v>
      </c>
      <c r="C872" s="41" t="s">
        <v>982</v>
      </c>
      <c r="D872" s="42" t="s">
        <v>988</v>
      </c>
      <c r="E872" s="42"/>
      <c r="F872" s="107">
        <v>1044.9222</v>
      </c>
      <c r="G872" s="143">
        <f t="shared" si="380"/>
        <v>741.8947619999999</v>
      </c>
      <c r="H872" s="143">
        <f t="shared" si="381"/>
        <v>710.54709600000001</v>
      </c>
      <c r="I872" s="143">
        <f t="shared" si="382"/>
        <v>694.87326300000007</v>
      </c>
    </row>
    <row r="873" spans="1:9" ht="15" customHeight="1" x14ac:dyDescent="0.2">
      <c r="A873" s="154" t="s">
        <v>1082</v>
      </c>
      <c r="B873" s="24" t="s">
        <v>1037</v>
      </c>
      <c r="C873" s="40" t="s">
        <v>983</v>
      </c>
      <c r="D873" s="5" t="s">
        <v>989</v>
      </c>
      <c r="E873" s="5"/>
      <c r="F873" s="107">
        <v>1518.7067999999997</v>
      </c>
      <c r="G873" s="143">
        <f t="shared" si="380"/>
        <v>1078.2818279999997</v>
      </c>
      <c r="H873" s="143">
        <f t="shared" si="381"/>
        <v>1032.7206239999998</v>
      </c>
      <c r="I873" s="143">
        <f t="shared" si="382"/>
        <v>1009.9400219999999</v>
      </c>
    </row>
    <row r="874" spans="1:9" ht="15" customHeight="1" x14ac:dyDescent="0.2">
      <c r="A874" s="154"/>
      <c r="D874" s="22"/>
      <c r="E874" s="22"/>
    </row>
    <row r="875" spans="1:9" s="17" customFormat="1" ht="15" customHeight="1" x14ac:dyDescent="0.2">
      <c r="A875" s="166"/>
      <c r="B875" s="83"/>
      <c r="C875" s="84"/>
      <c r="D875" s="18" t="s">
        <v>109</v>
      </c>
      <c r="E875" s="18"/>
      <c r="F875" s="85"/>
      <c r="G875" s="85"/>
      <c r="H875" s="85"/>
      <c r="I875" s="85"/>
    </row>
    <row r="876" spans="1:9" ht="30" customHeight="1" x14ac:dyDescent="0.2">
      <c r="A876" s="154"/>
      <c r="B876" s="12" t="s">
        <v>55</v>
      </c>
      <c r="C876" s="13"/>
      <c r="D876" s="14" t="s">
        <v>281</v>
      </c>
      <c r="E876" s="14"/>
      <c r="F876" s="2" t="s">
        <v>1052</v>
      </c>
      <c r="G876" s="144" t="s">
        <v>1054</v>
      </c>
      <c r="H876" s="144" t="s">
        <v>1055</v>
      </c>
      <c r="I876" s="145" t="s">
        <v>1056</v>
      </c>
    </row>
    <row r="877" spans="1:9" ht="30" customHeight="1" x14ac:dyDescent="0.2">
      <c r="A877" s="154"/>
      <c r="B877" s="194" t="s">
        <v>1071</v>
      </c>
      <c r="C877" s="194"/>
      <c r="D877" s="194"/>
      <c r="E877" s="194"/>
      <c r="F877" s="194"/>
    </row>
    <row r="878" spans="1:9" ht="15" customHeight="1" x14ac:dyDescent="0.2">
      <c r="A878" s="154"/>
      <c r="B878" s="1"/>
      <c r="C878" s="121"/>
      <c r="D878" s="38"/>
      <c r="E878" s="38"/>
      <c r="F878" s="30"/>
    </row>
    <row r="879" spans="1:9" ht="15" customHeight="1" x14ac:dyDescent="0.2">
      <c r="A879" s="154"/>
      <c r="B879" s="24">
        <v>39617160</v>
      </c>
      <c r="C879" s="77"/>
      <c r="D879" s="5" t="s">
        <v>310</v>
      </c>
      <c r="E879" s="5"/>
      <c r="F879" s="6">
        <v>16620.964736886719</v>
      </c>
      <c r="G879" s="143">
        <f t="shared" ref="G879:G881" si="383">F879*0.71</f>
        <v>11800.88496318957</v>
      </c>
      <c r="H879" s="143">
        <f t="shared" ref="H879:H881" si="384">F879*0.68</f>
        <v>11302.256021082971</v>
      </c>
      <c r="I879" s="143">
        <f t="shared" ref="I879:I881" si="385">F879*0.665</f>
        <v>11052.941550029669</v>
      </c>
    </row>
    <row r="880" spans="1:9" ht="15" customHeight="1" x14ac:dyDescent="0.2">
      <c r="A880" s="154"/>
      <c r="B880" s="24">
        <v>39617110</v>
      </c>
      <c r="C880" s="77"/>
      <c r="D880" s="5" t="s">
        <v>311</v>
      </c>
      <c r="E880" s="5"/>
      <c r="F880" s="6">
        <v>16620.964736886719</v>
      </c>
      <c r="G880" s="143">
        <f t="shared" si="383"/>
        <v>11800.88496318957</v>
      </c>
      <c r="H880" s="143">
        <f t="shared" si="384"/>
        <v>11302.256021082971</v>
      </c>
      <c r="I880" s="143">
        <f t="shared" si="385"/>
        <v>11052.941550029669</v>
      </c>
    </row>
    <row r="881" spans="1:9" ht="15" customHeight="1" x14ac:dyDescent="0.2">
      <c r="A881" s="154"/>
      <c r="B881" s="24">
        <v>39617010</v>
      </c>
      <c r="C881" s="77"/>
      <c r="D881" s="5" t="s">
        <v>110</v>
      </c>
      <c r="E881" s="5"/>
      <c r="F881" s="6">
        <v>1961.42257241784</v>
      </c>
      <c r="G881" s="143">
        <f t="shared" si="383"/>
        <v>1392.6100264166664</v>
      </c>
      <c r="H881" s="143">
        <f t="shared" si="384"/>
        <v>1333.7673492441313</v>
      </c>
      <c r="I881" s="143">
        <f t="shared" si="385"/>
        <v>1304.3460106578636</v>
      </c>
    </row>
    <row r="882" spans="1:9" ht="15" customHeight="1" x14ac:dyDescent="0.2">
      <c r="A882" s="154"/>
      <c r="B882" s="1"/>
      <c r="C882" s="11"/>
      <c r="D882" s="20"/>
      <c r="E882" s="20"/>
      <c r="F882" s="58"/>
    </row>
    <row r="883" spans="1:9" ht="15" customHeight="1" x14ac:dyDescent="0.2">
      <c r="A883" s="154"/>
      <c r="B883" s="24">
        <v>39615250</v>
      </c>
      <c r="C883" s="77"/>
      <c r="D883" s="5" t="s">
        <v>308</v>
      </c>
      <c r="E883" s="5"/>
      <c r="F883" s="6">
        <v>16620.964736886719</v>
      </c>
      <c r="G883" s="143">
        <f t="shared" ref="G883:G890" si="386">F883*0.71</f>
        <v>11800.88496318957</v>
      </c>
      <c r="H883" s="143">
        <f t="shared" ref="H883:H890" si="387">F883*0.68</f>
        <v>11302.256021082971</v>
      </c>
      <c r="I883" s="143">
        <f t="shared" ref="I883:I890" si="388">F883*0.665</f>
        <v>11052.941550029669</v>
      </c>
    </row>
    <row r="884" spans="1:9" ht="15" customHeight="1" x14ac:dyDescent="0.2">
      <c r="A884" s="154"/>
      <c r="B884" s="24">
        <v>39615140</v>
      </c>
      <c r="C884" s="77"/>
      <c r="D884" s="5" t="s">
        <v>309</v>
      </c>
      <c r="E884" s="5"/>
      <c r="F884" s="6">
        <v>16620.964736886719</v>
      </c>
      <c r="G884" s="143">
        <f t="shared" si="386"/>
        <v>11800.88496318957</v>
      </c>
      <c r="H884" s="143">
        <f t="shared" si="387"/>
        <v>11302.256021082971</v>
      </c>
      <c r="I884" s="143">
        <f t="shared" si="388"/>
        <v>11052.941550029669</v>
      </c>
    </row>
    <row r="885" spans="1:9" ht="15" customHeight="1" x14ac:dyDescent="0.2">
      <c r="A885" s="154"/>
      <c r="B885" s="24">
        <v>39615040</v>
      </c>
      <c r="C885" s="77"/>
      <c r="D885" s="5" t="s">
        <v>428</v>
      </c>
      <c r="E885" s="5"/>
      <c r="F885" s="6">
        <v>1961.42257241784</v>
      </c>
      <c r="G885" s="143">
        <f t="shared" si="386"/>
        <v>1392.6100264166664</v>
      </c>
      <c r="H885" s="143">
        <f t="shared" si="387"/>
        <v>1333.7673492441313</v>
      </c>
      <c r="I885" s="143">
        <f t="shared" si="388"/>
        <v>1304.3460106578636</v>
      </c>
    </row>
    <row r="886" spans="1:9" s="17" customFormat="1" ht="15" customHeight="1" x14ac:dyDescent="0.2">
      <c r="A886" s="166"/>
      <c r="B886" s="83"/>
      <c r="C886" s="84"/>
      <c r="D886" s="18" t="s">
        <v>109</v>
      </c>
      <c r="E886" s="18"/>
      <c r="F886" s="85"/>
      <c r="G886" s="85"/>
      <c r="H886" s="85"/>
      <c r="I886" s="85"/>
    </row>
    <row r="887" spans="1:9" ht="30" customHeight="1" x14ac:dyDescent="0.2">
      <c r="A887" s="154"/>
      <c r="B887" s="12" t="s">
        <v>55</v>
      </c>
      <c r="C887" s="13"/>
      <c r="D887" s="14" t="s">
        <v>281</v>
      </c>
      <c r="E887" s="14"/>
      <c r="F887" s="2" t="s">
        <v>1052</v>
      </c>
      <c r="G887" s="144" t="s">
        <v>1054</v>
      </c>
      <c r="H887" s="144" t="s">
        <v>1055</v>
      </c>
      <c r="I887" s="145" t="s">
        <v>1056</v>
      </c>
    </row>
    <row r="888" spans="1:9" ht="15" customHeight="1" x14ac:dyDescent="0.2">
      <c r="A888" s="154"/>
      <c r="B888" s="24">
        <v>39616030</v>
      </c>
      <c r="C888" s="77"/>
      <c r="D888" s="5" t="s">
        <v>429</v>
      </c>
      <c r="E888" s="5"/>
      <c r="F888" s="6">
        <v>1961.42257241784</v>
      </c>
      <c r="G888" s="143">
        <f t="shared" si="386"/>
        <v>1392.6100264166664</v>
      </c>
      <c r="H888" s="143">
        <f t="shared" si="387"/>
        <v>1333.7673492441313</v>
      </c>
      <c r="I888" s="143">
        <f t="shared" si="388"/>
        <v>1304.3460106578636</v>
      </c>
    </row>
    <row r="889" spans="1:9" ht="15" customHeight="1" x14ac:dyDescent="0.2">
      <c r="A889" s="154"/>
      <c r="B889" s="24">
        <v>39615025</v>
      </c>
      <c r="C889" s="77"/>
      <c r="D889" s="5" t="s">
        <v>332</v>
      </c>
      <c r="E889" s="5"/>
      <c r="F889" s="6">
        <v>1961.42257241784</v>
      </c>
      <c r="G889" s="143">
        <f t="shared" si="386"/>
        <v>1392.6100264166664</v>
      </c>
      <c r="H889" s="143">
        <f t="shared" si="387"/>
        <v>1333.7673492441313</v>
      </c>
      <c r="I889" s="143">
        <f t="shared" si="388"/>
        <v>1304.3460106578636</v>
      </c>
    </row>
    <row r="890" spans="1:9" ht="15" customHeight="1" x14ac:dyDescent="0.2">
      <c r="A890" s="154"/>
      <c r="B890" s="128">
        <v>39616510</v>
      </c>
      <c r="C890" s="9"/>
      <c r="D890" s="42" t="s">
        <v>471</v>
      </c>
      <c r="E890" s="42"/>
      <c r="F890" s="6">
        <v>1961.42257241784</v>
      </c>
      <c r="G890" s="143">
        <f t="shared" si="386"/>
        <v>1392.6100264166664</v>
      </c>
      <c r="H890" s="143">
        <f t="shared" si="387"/>
        <v>1333.7673492441313</v>
      </c>
      <c r="I890" s="143">
        <f t="shared" si="388"/>
        <v>1304.3460106578636</v>
      </c>
    </row>
    <row r="891" spans="1:9" ht="15" customHeight="1" x14ac:dyDescent="0.2">
      <c r="A891" s="154"/>
      <c r="B891" s="1"/>
      <c r="C891" s="11"/>
      <c r="D891" s="20"/>
      <c r="E891" s="20"/>
      <c r="F891" s="58"/>
    </row>
    <row r="892" spans="1:9" ht="15" customHeight="1" x14ac:dyDescent="0.2">
      <c r="A892" s="154"/>
      <c r="B892" s="24">
        <v>39616160</v>
      </c>
      <c r="C892" s="77"/>
      <c r="D892" s="5" t="s">
        <v>312</v>
      </c>
      <c r="E892" s="5"/>
      <c r="F892" s="6">
        <v>18328.300972909205</v>
      </c>
      <c r="G892" s="143">
        <f t="shared" ref="G892:G898" si="389">F892*0.71</f>
        <v>13013.093690765534</v>
      </c>
      <c r="H892" s="143">
        <f t="shared" ref="H892:H898" si="390">F892*0.68</f>
        <v>12463.244661578259</v>
      </c>
      <c r="I892" s="143">
        <f t="shared" ref="I892:I898" si="391">F892*0.665</f>
        <v>12188.320146984621</v>
      </c>
    </row>
    <row r="893" spans="1:9" ht="15" customHeight="1" x14ac:dyDescent="0.2">
      <c r="A893" s="154"/>
      <c r="B893" s="24">
        <v>39616110</v>
      </c>
      <c r="C893" s="77"/>
      <c r="D893" s="5" t="s">
        <v>313</v>
      </c>
      <c r="E893" s="5"/>
      <c r="F893" s="6">
        <v>18328.300972909205</v>
      </c>
      <c r="G893" s="143">
        <f t="shared" si="389"/>
        <v>13013.093690765534</v>
      </c>
      <c r="H893" s="143">
        <f t="shared" si="390"/>
        <v>12463.244661578259</v>
      </c>
      <c r="I893" s="143">
        <f t="shared" si="391"/>
        <v>12188.320146984621</v>
      </c>
    </row>
    <row r="894" spans="1:9" ht="15" customHeight="1" x14ac:dyDescent="0.2">
      <c r="A894" s="154"/>
      <c r="B894" s="24">
        <v>39616010</v>
      </c>
      <c r="C894" s="77"/>
      <c r="D894" s="5" t="s">
        <v>111</v>
      </c>
      <c r="E894" s="5"/>
      <c r="F894" s="6">
        <v>1961.42257241784</v>
      </c>
      <c r="G894" s="143">
        <f t="shared" si="389"/>
        <v>1392.6100264166664</v>
      </c>
      <c r="H894" s="143">
        <f t="shared" si="390"/>
        <v>1333.7673492441313</v>
      </c>
      <c r="I894" s="143">
        <f t="shared" si="391"/>
        <v>1304.3460106578636</v>
      </c>
    </row>
    <row r="895" spans="1:9" ht="15" customHeight="1" x14ac:dyDescent="0.2">
      <c r="A895" s="154"/>
      <c r="B895" s="24">
        <v>39616020</v>
      </c>
      <c r="C895" s="77"/>
      <c r="D895" s="5" t="s">
        <v>112</v>
      </c>
      <c r="E895" s="5"/>
      <c r="F895" s="6">
        <v>1961.42257241784</v>
      </c>
      <c r="G895" s="143">
        <f t="shared" si="389"/>
        <v>1392.6100264166664</v>
      </c>
      <c r="H895" s="143">
        <f t="shared" si="390"/>
        <v>1333.7673492441313</v>
      </c>
      <c r="I895" s="143">
        <f t="shared" si="391"/>
        <v>1304.3460106578636</v>
      </c>
    </row>
    <row r="896" spans="1:9" ht="15" customHeight="1" x14ac:dyDescent="0.2">
      <c r="A896" s="154"/>
      <c r="B896" s="24">
        <v>39616030</v>
      </c>
      <c r="C896" s="77"/>
      <c r="D896" s="5" t="s">
        <v>429</v>
      </c>
      <c r="E896" s="5"/>
      <c r="F896" s="6">
        <v>1961.42257241784</v>
      </c>
      <c r="G896" s="143">
        <f t="shared" si="389"/>
        <v>1392.6100264166664</v>
      </c>
      <c r="H896" s="143">
        <f t="shared" si="390"/>
        <v>1333.7673492441313</v>
      </c>
      <c r="I896" s="143">
        <f t="shared" si="391"/>
        <v>1304.3460106578636</v>
      </c>
    </row>
    <row r="897" spans="1:9" ht="15" customHeight="1" x14ac:dyDescent="0.2">
      <c r="A897" s="154"/>
      <c r="B897" s="128">
        <v>39615025</v>
      </c>
      <c r="C897" s="9"/>
      <c r="D897" s="42" t="s">
        <v>332</v>
      </c>
      <c r="E897" s="42"/>
      <c r="F897" s="6">
        <v>1961.42257241784</v>
      </c>
      <c r="G897" s="143">
        <f t="shared" si="389"/>
        <v>1392.6100264166664</v>
      </c>
      <c r="H897" s="143">
        <f t="shared" si="390"/>
        <v>1333.7673492441313</v>
      </c>
      <c r="I897" s="143">
        <f t="shared" si="391"/>
        <v>1304.3460106578636</v>
      </c>
    </row>
    <row r="898" spans="1:9" ht="15" customHeight="1" x14ac:dyDescent="0.2">
      <c r="A898" s="154"/>
      <c r="B898" s="128">
        <v>39616510</v>
      </c>
      <c r="C898" s="9"/>
      <c r="D898" s="42" t="s">
        <v>471</v>
      </c>
      <c r="E898" s="42"/>
      <c r="F898" s="6">
        <v>1961.42257241784</v>
      </c>
      <c r="G898" s="143">
        <f t="shared" si="389"/>
        <v>1392.6100264166664</v>
      </c>
      <c r="H898" s="143">
        <f t="shared" si="390"/>
        <v>1333.7673492441313</v>
      </c>
      <c r="I898" s="143">
        <f t="shared" si="391"/>
        <v>1304.3460106578636</v>
      </c>
    </row>
    <row r="899" spans="1:9" ht="15" customHeight="1" x14ac:dyDescent="0.2">
      <c r="A899" s="154"/>
      <c r="B899" s="1"/>
      <c r="C899" s="11"/>
      <c r="D899" s="20"/>
      <c r="E899" s="20"/>
      <c r="F899" s="58"/>
    </row>
    <row r="900" spans="1:9" ht="15" customHeight="1" x14ac:dyDescent="0.2">
      <c r="A900" s="154"/>
      <c r="B900" s="24">
        <v>39618160</v>
      </c>
      <c r="C900" s="77"/>
      <c r="D900" s="5" t="s">
        <v>314</v>
      </c>
      <c r="E900" s="5"/>
      <c r="F900" s="6">
        <v>18328.300972909205</v>
      </c>
      <c r="G900" s="143">
        <f t="shared" ref="G900:G904" si="392">F900*0.71</f>
        <v>13013.093690765534</v>
      </c>
      <c r="H900" s="143">
        <f t="shared" ref="H900:H904" si="393">F900*0.68</f>
        <v>12463.244661578259</v>
      </c>
      <c r="I900" s="143">
        <f t="shared" ref="I900:I904" si="394">F900*0.665</f>
        <v>12188.320146984621</v>
      </c>
    </row>
    <row r="901" spans="1:9" ht="15" customHeight="1" x14ac:dyDescent="0.2">
      <c r="A901" s="154"/>
      <c r="B901" s="24">
        <v>39618110</v>
      </c>
      <c r="C901" s="77"/>
      <c r="D901" s="5" t="s">
        <v>315</v>
      </c>
      <c r="E901" s="5"/>
      <c r="F901" s="6">
        <v>18328.300972909205</v>
      </c>
      <c r="G901" s="143">
        <f t="shared" si="392"/>
        <v>13013.093690765534</v>
      </c>
      <c r="H901" s="143">
        <f t="shared" si="393"/>
        <v>12463.244661578259</v>
      </c>
      <c r="I901" s="143">
        <f t="shared" si="394"/>
        <v>12188.320146984621</v>
      </c>
    </row>
    <row r="902" spans="1:9" ht="15" customHeight="1" x14ac:dyDescent="0.2">
      <c r="A902" s="154"/>
      <c r="B902" s="24">
        <v>39616030</v>
      </c>
      <c r="C902" s="77"/>
      <c r="D902" s="5" t="s">
        <v>429</v>
      </c>
      <c r="E902" s="5"/>
      <c r="F902" s="6">
        <v>1961.42257241784</v>
      </c>
      <c r="G902" s="143">
        <f t="shared" si="392"/>
        <v>1392.6100264166664</v>
      </c>
      <c r="H902" s="143">
        <f t="shared" si="393"/>
        <v>1333.7673492441313</v>
      </c>
      <c r="I902" s="143">
        <f t="shared" si="394"/>
        <v>1304.3460106578636</v>
      </c>
    </row>
    <row r="903" spans="1:9" ht="15" customHeight="1" x14ac:dyDescent="0.2">
      <c r="A903" s="154"/>
      <c r="B903" s="128">
        <v>39615025</v>
      </c>
      <c r="C903" s="9"/>
      <c r="D903" s="42" t="s">
        <v>332</v>
      </c>
      <c r="E903" s="42"/>
      <c r="F903" s="6">
        <v>1961.42257241784</v>
      </c>
      <c r="G903" s="143">
        <f t="shared" si="392"/>
        <v>1392.6100264166664</v>
      </c>
      <c r="H903" s="143">
        <f t="shared" si="393"/>
        <v>1333.7673492441313</v>
      </c>
      <c r="I903" s="143">
        <f t="shared" si="394"/>
        <v>1304.3460106578636</v>
      </c>
    </row>
    <row r="904" spans="1:9" ht="15" customHeight="1" x14ac:dyDescent="0.2">
      <c r="A904" s="154"/>
      <c r="B904" s="128">
        <v>39616510</v>
      </c>
      <c r="C904" s="9"/>
      <c r="D904" s="42" t="s">
        <v>471</v>
      </c>
      <c r="E904" s="42"/>
      <c r="F904" s="6">
        <v>1961.42257241784</v>
      </c>
      <c r="G904" s="143">
        <f t="shared" si="392"/>
        <v>1392.6100264166664</v>
      </c>
      <c r="H904" s="143">
        <f t="shared" si="393"/>
        <v>1333.7673492441313</v>
      </c>
      <c r="I904" s="143">
        <f t="shared" si="394"/>
        <v>1304.3460106578636</v>
      </c>
    </row>
    <row r="905" spans="1:9" ht="15" customHeight="1" x14ac:dyDescent="0.2">
      <c r="A905" s="154"/>
      <c r="B905" s="1"/>
      <c r="C905" s="11"/>
      <c r="D905" s="20"/>
      <c r="E905" s="20"/>
      <c r="F905" s="30"/>
    </row>
    <row r="906" spans="1:9" ht="15" customHeight="1" x14ac:dyDescent="0.2">
      <c r="A906" s="154"/>
      <c r="B906" s="1"/>
      <c r="C906" s="1"/>
      <c r="D906" s="22" t="s">
        <v>879</v>
      </c>
      <c r="E906" s="22"/>
      <c r="F906" s="122"/>
    </row>
    <row r="907" spans="1:9" ht="15" customHeight="1" x14ac:dyDescent="0.2">
      <c r="A907" s="154"/>
      <c r="B907" s="27">
        <v>9114300</v>
      </c>
      <c r="C907" s="27"/>
      <c r="D907" s="28" t="s">
        <v>814</v>
      </c>
      <c r="E907" s="28"/>
      <c r="F907" s="123">
        <v>735</v>
      </c>
      <c r="G907" s="143">
        <f t="shared" ref="G907:G918" si="395">F907*0.71</f>
        <v>521.85</v>
      </c>
      <c r="H907" s="143">
        <f t="shared" ref="H907:H918" si="396">F907*0.68</f>
        <v>499.8</v>
      </c>
      <c r="I907" s="143">
        <f t="shared" ref="I907:I918" si="397">F907*0.665</f>
        <v>488.77500000000003</v>
      </c>
    </row>
    <row r="908" spans="1:9" ht="15" customHeight="1" x14ac:dyDescent="0.2">
      <c r="A908" s="154"/>
      <c r="B908" s="24">
        <v>5866600</v>
      </c>
      <c r="C908" s="24"/>
      <c r="D908" s="5" t="s">
        <v>950</v>
      </c>
      <c r="E908" s="5"/>
      <c r="F908" s="123">
        <v>1761.9</v>
      </c>
      <c r="G908" s="143">
        <f t="shared" si="395"/>
        <v>1250.9490000000001</v>
      </c>
      <c r="H908" s="143">
        <f t="shared" si="396"/>
        <v>1198.0920000000001</v>
      </c>
      <c r="I908" s="143">
        <f t="shared" si="397"/>
        <v>1171.6635000000001</v>
      </c>
    </row>
    <row r="909" spans="1:9" ht="12.75" x14ac:dyDescent="0.2">
      <c r="A909" s="154"/>
      <c r="B909" s="24">
        <v>5866055</v>
      </c>
      <c r="C909" s="24"/>
      <c r="D909" s="5" t="s">
        <v>821</v>
      </c>
      <c r="E909" s="5"/>
      <c r="F909" s="123">
        <v>4164.3</v>
      </c>
      <c r="G909" s="143">
        <f t="shared" si="395"/>
        <v>2956.6529999999998</v>
      </c>
      <c r="H909" s="143">
        <f t="shared" si="396"/>
        <v>2831.7240000000002</v>
      </c>
      <c r="I909" s="143">
        <f t="shared" si="397"/>
        <v>2769.2595000000001</v>
      </c>
    </row>
    <row r="910" spans="1:9" ht="15" customHeight="1" x14ac:dyDescent="0.2">
      <c r="A910" s="154"/>
      <c r="B910" s="27">
        <v>9114100</v>
      </c>
      <c r="C910" s="27"/>
      <c r="D910" s="92" t="s">
        <v>861</v>
      </c>
      <c r="E910" s="92"/>
      <c r="F910" s="123">
        <v>90.3</v>
      </c>
      <c r="G910" s="143">
        <f t="shared" si="395"/>
        <v>64.113</v>
      </c>
      <c r="H910" s="143">
        <f t="shared" si="396"/>
        <v>61.404000000000003</v>
      </c>
      <c r="I910" s="143">
        <f t="shared" si="397"/>
        <v>60.049500000000002</v>
      </c>
    </row>
    <row r="911" spans="1:9" ht="15" customHeight="1" x14ac:dyDescent="0.2">
      <c r="A911" s="154"/>
      <c r="B911" s="27">
        <v>9114200</v>
      </c>
      <c r="C911" s="27"/>
      <c r="D911" s="92" t="s">
        <v>862</v>
      </c>
      <c r="E911" s="92"/>
      <c r="F911" s="123">
        <v>113.4</v>
      </c>
      <c r="G911" s="143">
        <f t="shared" si="395"/>
        <v>80.513999999999996</v>
      </c>
      <c r="H911" s="143">
        <f t="shared" si="396"/>
        <v>77.112000000000009</v>
      </c>
      <c r="I911" s="143">
        <f t="shared" si="397"/>
        <v>75.411000000000001</v>
      </c>
    </row>
    <row r="912" spans="1:9" ht="15" customHeight="1" x14ac:dyDescent="0.2">
      <c r="A912" s="154"/>
      <c r="B912" s="27">
        <v>9112700</v>
      </c>
      <c r="C912" s="27"/>
      <c r="D912" s="92" t="s">
        <v>863</v>
      </c>
      <c r="E912" s="92"/>
      <c r="F912" s="123">
        <v>114.45</v>
      </c>
      <c r="G912" s="143">
        <f t="shared" si="395"/>
        <v>81.259500000000003</v>
      </c>
      <c r="H912" s="143">
        <f t="shared" si="396"/>
        <v>77.826000000000008</v>
      </c>
      <c r="I912" s="143">
        <f t="shared" si="397"/>
        <v>76.109250000000003</v>
      </c>
    </row>
    <row r="913" spans="1:9" ht="15" customHeight="1" x14ac:dyDescent="0.2">
      <c r="A913" s="154"/>
      <c r="B913" s="27">
        <v>9112710</v>
      </c>
      <c r="C913" s="27"/>
      <c r="D913" s="28" t="s">
        <v>951</v>
      </c>
      <c r="E913" s="28"/>
      <c r="F913" s="123">
        <v>130.20000000000002</v>
      </c>
      <c r="G913" s="143">
        <f t="shared" si="395"/>
        <v>92.442000000000007</v>
      </c>
      <c r="H913" s="143">
        <f t="shared" si="396"/>
        <v>88.536000000000016</v>
      </c>
      <c r="I913" s="143">
        <f t="shared" si="397"/>
        <v>86.583000000000013</v>
      </c>
    </row>
    <row r="914" spans="1:9" ht="15" customHeight="1" x14ac:dyDescent="0.2">
      <c r="A914" s="154"/>
      <c r="B914" s="27">
        <v>9113210</v>
      </c>
      <c r="C914" s="27"/>
      <c r="D914" s="92" t="s">
        <v>864</v>
      </c>
      <c r="E914" s="92"/>
      <c r="F914" s="123">
        <v>130.20000000000002</v>
      </c>
      <c r="G914" s="143">
        <f t="shared" si="395"/>
        <v>92.442000000000007</v>
      </c>
      <c r="H914" s="143">
        <f t="shared" si="396"/>
        <v>88.536000000000016</v>
      </c>
      <c r="I914" s="143">
        <f t="shared" si="397"/>
        <v>86.583000000000013</v>
      </c>
    </row>
    <row r="915" spans="1:9" ht="15" customHeight="1" x14ac:dyDescent="0.2">
      <c r="A915" s="154"/>
      <c r="B915" s="27">
        <v>9113240</v>
      </c>
      <c r="C915" s="27"/>
      <c r="D915" s="28" t="s">
        <v>952</v>
      </c>
      <c r="E915" s="28"/>
      <c r="F915" s="123">
        <v>171.15</v>
      </c>
      <c r="G915" s="143">
        <f t="shared" si="395"/>
        <v>121.51649999999999</v>
      </c>
      <c r="H915" s="143">
        <f t="shared" si="396"/>
        <v>116.38200000000002</v>
      </c>
      <c r="I915" s="143">
        <f t="shared" si="397"/>
        <v>113.81475</v>
      </c>
    </row>
    <row r="916" spans="1:9" ht="15" customHeight="1" x14ac:dyDescent="0.2">
      <c r="A916" s="154"/>
      <c r="B916" s="24">
        <v>5836700</v>
      </c>
      <c r="C916" s="77"/>
      <c r="D916" s="5" t="s">
        <v>937</v>
      </c>
      <c r="E916" s="5"/>
      <c r="F916" s="123">
        <v>628.17363000000012</v>
      </c>
      <c r="G916" s="143">
        <f t="shared" si="395"/>
        <v>446.00327730000004</v>
      </c>
      <c r="H916" s="143">
        <f t="shared" si="396"/>
        <v>427.1580684000001</v>
      </c>
      <c r="I916" s="143">
        <f t="shared" si="397"/>
        <v>417.73546395000011</v>
      </c>
    </row>
    <row r="917" spans="1:9" ht="15" customHeight="1" x14ac:dyDescent="0.2">
      <c r="A917" s="154"/>
      <c r="B917" s="27">
        <v>5866340</v>
      </c>
      <c r="C917" s="27"/>
      <c r="D917" s="92" t="s">
        <v>851</v>
      </c>
      <c r="E917" s="92"/>
      <c r="F917" s="123">
        <v>71.400000000000006</v>
      </c>
      <c r="G917" s="143">
        <f t="shared" si="395"/>
        <v>50.694000000000003</v>
      </c>
      <c r="H917" s="143">
        <f t="shared" si="396"/>
        <v>48.552000000000007</v>
      </c>
      <c r="I917" s="143">
        <f t="shared" si="397"/>
        <v>47.481000000000009</v>
      </c>
    </row>
    <row r="918" spans="1:9" ht="15" customHeight="1" x14ac:dyDescent="0.2">
      <c r="A918" s="154"/>
      <c r="B918" s="27">
        <v>5866380</v>
      </c>
      <c r="C918" s="27"/>
      <c r="D918" s="92" t="s">
        <v>852</v>
      </c>
      <c r="E918" s="92"/>
      <c r="F918" s="123">
        <v>114.45</v>
      </c>
      <c r="G918" s="143">
        <f t="shared" si="395"/>
        <v>81.259500000000003</v>
      </c>
      <c r="H918" s="143">
        <f t="shared" si="396"/>
        <v>77.826000000000008</v>
      </c>
      <c r="I918" s="143">
        <f t="shared" si="397"/>
        <v>76.109250000000003</v>
      </c>
    </row>
    <row r="919" spans="1:9" ht="15" customHeight="1" x14ac:dyDescent="0.2">
      <c r="A919" s="154"/>
      <c r="B919" s="1"/>
      <c r="C919" s="1"/>
      <c r="D919" s="20"/>
      <c r="E919" s="20"/>
      <c r="F919" s="124"/>
    </row>
    <row r="920" spans="1:9" ht="15" customHeight="1" x14ac:dyDescent="0.2">
      <c r="A920" s="154"/>
      <c r="B920" s="24" t="s">
        <v>65</v>
      </c>
      <c r="C920" s="24"/>
      <c r="D920" s="5" t="s">
        <v>113</v>
      </c>
      <c r="E920" s="5"/>
      <c r="F920" s="123">
        <v>1240.9570060650003</v>
      </c>
      <c r="G920" s="143">
        <f t="shared" ref="G920" si="398">F920*0.71</f>
        <v>881.07947430615013</v>
      </c>
      <c r="H920" s="143">
        <f t="shared" ref="H920" si="399">F920*0.68</f>
        <v>843.85076412420028</v>
      </c>
      <c r="I920" s="143">
        <f t="shared" ref="I920" si="400">F920*0.665</f>
        <v>825.2364090332253</v>
      </c>
    </row>
    <row r="921" spans="1:9" s="161" customFormat="1" ht="30" customHeight="1" x14ac:dyDescent="0.2">
      <c r="A921" s="167"/>
      <c r="B921" s="158"/>
      <c r="C921" s="158"/>
      <c r="D921" s="159" t="s">
        <v>87</v>
      </c>
      <c r="E921" s="159"/>
      <c r="F921" s="160"/>
    </row>
    <row r="922" spans="1:9" s="17" customFormat="1" ht="15" customHeight="1" x14ac:dyDescent="0.2">
      <c r="A922" s="166"/>
      <c r="B922" s="83"/>
      <c r="C922" s="83"/>
      <c r="D922" s="18" t="s">
        <v>115</v>
      </c>
      <c r="E922" s="18"/>
      <c r="F922" s="85"/>
      <c r="G922" s="85"/>
      <c r="H922" s="85"/>
      <c r="I922" s="85"/>
    </row>
    <row r="923" spans="1:9" ht="30" customHeight="1" x14ac:dyDescent="0.2">
      <c r="A923" s="154"/>
      <c r="B923" s="29" t="s">
        <v>55</v>
      </c>
      <c r="C923" s="29"/>
      <c r="D923" s="14" t="s">
        <v>281</v>
      </c>
      <c r="E923" s="14"/>
      <c r="F923" s="2" t="s">
        <v>1052</v>
      </c>
      <c r="G923" s="144" t="s">
        <v>1054</v>
      </c>
      <c r="H923" s="144" t="s">
        <v>1055</v>
      </c>
      <c r="I923" s="145" t="s">
        <v>1056</v>
      </c>
    </row>
    <row r="924" spans="1:9" s="1" customFormat="1" ht="15" customHeight="1" x14ac:dyDescent="0.2">
      <c r="A924" s="168"/>
      <c r="B924" s="24">
        <v>5876410</v>
      </c>
      <c r="C924" s="24"/>
      <c r="D924" s="25" t="s">
        <v>853</v>
      </c>
      <c r="E924" s="26"/>
      <c r="F924" s="6">
        <v>11918.01703584319</v>
      </c>
      <c r="G924" s="143">
        <f t="shared" ref="G924:G929" si="401">F924*0.71</f>
        <v>8461.7920954486635</v>
      </c>
      <c r="H924" s="143">
        <f t="shared" ref="H924:H929" si="402">F924*0.68</f>
        <v>8104.25158437337</v>
      </c>
      <c r="I924" s="143">
        <f t="shared" ref="I924:I929" si="403">F924*0.665</f>
        <v>7925.4813288357218</v>
      </c>
    </row>
    <row r="925" spans="1:9" s="1" customFormat="1" ht="15" customHeight="1" x14ac:dyDescent="0.2">
      <c r="A925" s="168"/>
      <c r="B925" s="24">
        <v>5877410</v>
      </c>
      <c r="C925" s="24"/>
      <c r="D925" s="25" t="s">
        <v>854</v>
      </c>
      <c r="E925" s="26"/>
      <c r="F925" s="6">
        <v>11918.01703584319</v>
      </c>
      <c r="G925" s="143">
        <f t="shared" si="401"/>
        <v>8461.7920954486635</v>
      </c>
      <c r="H925" s="143">
        <f t="shared" si="402"/>
        <v>8104.25158437337</v>
      </c>
      <c r="I925" s="143">
        <f t="shared" si="403"/>
        <v>7925.4813288357218</v>
      </c>
    </row>
    <row r="926" spans="1:9" s="1" customFormat="1" ht="15" customHeight="1" x14ac:dyDescent="0.2">
      <c r="A926" s="168"/>
      <c r="B926" s="24">
        <v>5876415</v>
      </c>
      <c r="C926" s="24"/>
      <c r="D926" s="25" t="s">
        <v>855</v>
      </c>
      <c r="E926" s="26"/>
      <c r="F926" s="6">
        <v>13157.508803821596</v>
      </c>
      <c r="G926" s="143">
        <f t="shared" si="401"/>
        <v>9341.8312507133323</v>
      </c>
      <c r="H926" s="143">
        <f t="shared" si="402"/>
        <v>8947.1059865986863</v>
      </c>
      <c r="I926" s="143">
        <f t="shared" si="403"/>
        <v>8749.7433545413624</v>
      </c>
    </row>
    <row r="927" spans="1:9" s="1" customFormat="1" ht="15" customHeight="1" x14ac:dyDescent="0.2">
      <c r="A927" s="168"/>
      <c r="B927" s="24">
        <v>5877415</v>
      </c>
      <c r="C927" s="24"/>
      <c r="D927" s="25" t="s">
        <v>856</v>
      </c>
      <c r="E927" s="26"/>
      <c r="F927" s="6">
        <v>13157.508803821596</v>
      </c>
      <c r="G927" s="143">
        <f t="shared" si="401"/>
        <v>9341.8312507133323</v>
      </c>
      <c r="H927" s="143">
        <f t="shared" si="402"/>
        <v>8947.1059865986863</v>
      </c>
      <c r="I927" s="143">
        <f t="shared" si="403"/>
        <v>8749.7433545413624</v>
      </c>
    </row>
    <row r="928" spans="1:9" s="1" customFormat="1" ht="15" customHeight="1" x14ac:dyDescent="0.2">
      <c r="A928" s="168"/>
      <c r="B928" s="24">
        <v>5876420</v>
      </c>
      <c r="C928" s="24"/>
      <c r="D928" s="25" t="s">
        <v>857</v>
      </c>
      <c r="E928" s="26"/>
      <c r="F928" s="6">
        <v>14185.54462590169</v>
      </c>
      <c r="G928" s="143">
        <f t="shared" si="401"/>
        <v>10071.7366843902</v>
      </c>
      <c r="H928" s="143">
        <f t="shared" si="402"/>
        <v>9646.170345613149</v>
      </c>
      <c r="I928" s="143">
        <f t="shared" si="403"/>
        <v>9433.3871762246235</v>
      </c>
    </row>
    <row r="929" spans="1:9" s="1" customFormat="1" ht="15" customHeight="1" x14ac:dyDescent="0.2">
      <c r="A929" s="168"/>
      <c r="B929" s="24">
        <v>5877420</v>
      </c>
      <c r="C929" s="24"/>
      <c r="D929" s="25" t="s">
        <v>858</v>
      </c>
      <c r="E929" s="26"/>
      <c r="F929" s="6">
        <v>14185.54462590169</v>
      </c>
      <c r="G929" s="143">
        <f t="shared" si="401"/>
        <v>10071.7366843902</v>
      </c>
      <c r="H929" s="143">
        <f t="shared" si="402"/>
        <v>9646.170345613149</v>
      </c>
      <c r="I929" s="143">
        <f t="shared" si="403"/>
        <v>9433.3871762246235</v>
      </c>
    </row>
    <row r="930" spans="1:9" ht="30" customHeight="1" x14ac:dyDescent="0.2">
      <c r="A930" s="154"/>
      <c r="B930" s="1"/>
      <c r="C930" s="1"/>
      <c r="D930" s="22" t="s">
        <v>743</v>
      </c>
      <c r="E930" s="22"/>
      <c r="F930" s="125"/>
    </row>
    <row r="931" spans="1:9" ht="15" customHeight="1" x14ac:dyDescent="0.2">
      <c r="A931" s="154"/>
      <c r="B931" s="24">
        <v>39630010</v>
      </c>
      <c r="C931" s="24"/>
      <c r="D931" s="5" t="s">
        <v>859</v>
      </c>
      <c r="E931" s="5"/>
      <c r="F931" s="123">
        <v>1298</v>
      </c>
      <c r="G931" s="143">
        <f t="shared" ref="G931" si="404">F931*0.71</f>
        <v>921.57999999999993</v>
      </c>
      <c r="H931" s="143">
        <f t="shared" ref="H931" si="405">F931*0.68</f>
        <v>882.6400000000001</v>
      </c>
      <c r="I931" s="143">
        <f t="shared" ref="I931" si="406">F931*0.665</f>
        <v>863.17000000000007</v>
      </c>
    </row>
    <row r="932" spans="1:9" ht="15" customHeight="1" x14ac:dyDescent="0.2">
      <c r="A932" s="154"/>
      <c r="B932" s="1"/>
      <c r="C932" s="1"/>
      <c r="D932" s="20"/>
      <c r="E932" s="20"/>
      <c r="F932" s="125"/>
    </row>
    <row r="933" spans="1:9" ht="15" customHeight="1" x14ac:dyDescent="0.2">
      <c r="A933" s="154"/>
      <c r="B933" s="186">
        <v>5900000</v>
      </c>
      <c r="C933" s="127"/>
      <c r="D933" s="109" t="s">
        <v>472</v>
      </c>
      <c r="E933" s="109"/>
      <c r="F933" s="184">
        <v>13779</v>
      </c>
      <c r="G933" s="188">
        <f t="shared" ref="G933:G935" si="407">F933*0.71</f>
        <v>9783.09</v>
      </c>
      <c r="H933" s="188">
        <f t="shared" ref="H933" si="408">F933*0.68</f>
        <v>9369.7200000000012</v>
      </c>
      <c r="I933" s="188">
        <f t="shared" ref="I933:I935" si="409">F933*0.665</f>
        <v>9163.0349999999999</v>
      </c>
    </row>
    <row r="934" spans="1:9" ht="15" customHeight="1" x14ac:dyDescent="0.2">
      <c r="A934" s="154"/>
      <c r="B934" s="187"/>
      <c r="C934" s="128"/>
      <c r="D934" s="42" t="s">
        <v>816</v>
      </c>
      <c r="E934" s="42"/>
      <c r="F934" s="185"/>
      <c r="G934" s="189"/>
      <c r="H934" s="189"/>
      <c r="I934" s="189"/>
    </row>
    <row r="935" spans="1:9" ht="15" customHeight="1" x14ac:dyDescent="0.2">
      <c r="A935" s="154"/>
      <c r="B935" s="186">
        <v>5901500</v>
      </c>
      <c r="C935" s="127"/>
      <c r="D935" s="109" t="s">
        <v>473</v>
      </c>
      <c r="E935" s="109"/>
      <c r="F935" s="190">
        <v>14420</v>
      </c>
      <c r="G935" s="188">
        <f t="shared" si="407"/>
        <v>10238.199999999999</v>
      </c>
      <c r="H935" s="188">
        <f>F935*0.68</f>
        <v>9805.6</v>
      </c>
      <c r="I935" s="188">
        <f t="shared" si="409"/>
        <v>9589.3000000000011</v>
      </c>
    </row>
    <row r="936" spans="1:9" ht="15" customHeight="1" x14ac:dyDescent="0.2">
      <c r="A936" s="154"/>
      <c r="B936" s="187"/>
      <c r="C936" s="128"/>
      <c r="D936" s="42" t="s">
        <v>817</v>
      </c>
      <c r="E936" s="42"/>
      <c r="F936" s="191"/>
      <c r="G936" s="189"/>
      <c r="H936" s="189"/>
      <c r="I936" s="189"/>
    </row>
    <row r="937" spans="1:9" ht="15" customHeight="1" x14ac:dyDescent="0.2">
      <c r="A937" s="154"/>
      <c r="B937" s="1"/>
      <c r="C937" s="1"/>
      <c r="D937" s="20"/>
      <c r="E937" s="20"/>
      <c r="F937" s="125"/>
    </row>
    <row r="938" spans="1:9" ht="16.899999999999999" customHeight="1" x14ac:dyDescent="0.2">
      <c r="A938" s="154"/>
      <c r="B938" s="1"/>
      <c r="C938" s="1"/>
      <c r="D938" s="22" t="s">
        <v>116</v>
      </c>
      <c r="E938" s="22"/>
      <c r="F938" s="125"/>
    </row>
    <row r="939" spans="1:9" ht="12.75" x14ac:dyDescent="0.2">
      <c r="A939" s="154"/>
      <c r="B939" s="27">
        <v>5867010</v>
      </c>
      <c r="C939" s="27"/>
      <c r="D939" s="92" t="s">
        <v>818</v>
      </c>
      <c r="E939" s="92"/>
      <c r="F939" s="123">
        <v>2863.6533949845934</v>
      </c>
      <c r="G939" s="143">
        <f t="shared" ref="G939:G962" si="410">F939*0.71</f>
        <v>2033.1939104390613</v>
      </c>
      <c r="H939" s="143">
        <f t="shared" ref="H939:H962" si="411">F939*0.68</f>
        <v>1947.2843085895236</v>
      </c>
      <c r="I939" s="143">
        <f t="shared" ref="I939:I962" si="412">F939*0.665</f>
        <v>1904.3295076647548</v>
      </c>
    </row>
    <row r="940" spans="1:9" ht="12.75" x14ac:dyDescent="0.2">
      <c r="A940" s="154"/>
      <c r="B940" s="27">
        <v>5867500</v>
      </c>
      <c r="C940" s="27"/>
      <c r="D940" s="92" t="s">
        <v>819</v>
      </c>
      <c r="E940" s="92"/>
      <c r="F940" s="123">
        <v>3581.2538922352496</v>
      </c>
      <c r="G940" s="143">
        <f t="shared" si="410"/>
        <v>2542.6902634870271</v>
      </c>
      <c r="H940" s="143">
        <f t="shared" si="411"/>
        <v>2435.25264671997</v>
      </c>
      <c r="I940" s="143">
        <f t="shared" si="412"/>
        <v>2381.533838336441</v>
      </c>
    </row>
    <row r="941" spans="1:9" ht="12.75" x14ac:dyDescent="0.2">
      <c r="A941" s="154"/>
      <c r="B941" s="27">
        <v>5866500</v>
      </c>
      <c r="C941" s="27"/>
      <c r="D941" s="92" t="s">
        <v>961</v>
      </c>
      <c r="E941" s="92"/>
      <c r="F941" s="123">
        <v>1761.3830387061566</v>
      </c>
      <c r="G941" s="143">
        <f t="shared" si="410"/>
        <v>1250.5819574813711</v>
      </c>
      <c r="H941" s="143">
        <f t="shared" si="411"/>
        <v>1197.7404663201867</v>
      </c>
      <c r="I941" s="143">
        <f t="shared" si="412"/>
        <v>1171.3197207395942</v>
      </c>
    </row>
    <row r="942" spans="1:9" ht="15" customHeight="1" x14ac:dyDescent="0.2">
      <c r="A942" s="154"/>
      <c r="B942" s="27">
        <v>5866550</v>
      </c>
      <c r="C942" s="27"/>
      <c r="D942" s="92" t="s">
        <v>839</v>
      </c>
      <c r="E942" s="92"/>
      <c r="F942" s="123">
        <v>2025.0334125000004</v>
      </c>
      <c r="G942" s="143">
        <f t="shared" si="410"/>
        <v>1437.7737228750002</v>
      </c>
      <c r="H942" s="143">
        <f t="shared" si="411"/>
        <v>1377.0227205000003</v>
      </c>
      <c r="I942" s="143">
        <f t="shared" si="412"/>
        <v>1346.6472193125003</v>
      </c>
    </row>
    <row r="943" spans="1:9" ht="15" customHeight="1" x14ac:dyDescent="0.2">
      <c r="A943" s="154"/>
      <c r="B943" s="96"/>
      <c r="C943" s="96"/>
      <c r="D943" s="97"/>
      <c r="E943" s="97"/>
      <c r="F943" s="125"/>
      <c r="G943" s="148"/>
      <c r="H943" s="148"/>
      <c r="I943" s="148"/>
    </row>
    <row r="944" spans="1:9" s="17" customFormat="1" ht="15" customHeight="1" x14ac:dyDescent="0.2">
      <c r="A944" s="166"/>
      <c r="B944" s="83"/>
      <c r="C944" s="83"/>
      <c r="D944" s="18" t="s">
        <v>115</v>
      </c>
      <c r="E944" s="18"/>
      <c r="F944" s="85"/>
      <c r="G944" s="85"/>
      <c r="H944" s="85"/>
      <c r="I944" s="85"/>
    </row>
    <row r="945" spans="1:9" ht="30" customHeight="1" x14ac:dyDescent="0.2">
      <c r="A945" s="154"/>
      <c r="B945" s="29" t="s">
        <v>55</v>
      </c>
      <c r="C945" s="29"/>
      <c r="D945" s="14" t="s">
        <v>281</v>
      </c>
      <c r="E945" s="14"/>
      <c r="F945" s="2" t="s">
        <v>1052</v>
      </c>
      <c r="G945" s="144" t="s">
        <v>1054</v>
      </c>
      <c r="H945" s="144" t="s">
        <v>1055</v>
      </c>
      <c r="I945" s="145" t="s">
        <v>1056</v>
      </c>
    </row>
    <row r="946" spans="1:9" ht="12.75" x14ac:dyDescent="0.2">
      <c r="A946" s="154"/>
      <c r="B946" s="27">
        <v>5866600</v>
      </c>
      <c r="C946" s="27"/>
      <c r="D946" s="92" t="s">
        <v>950</v>
      </c>
      <c r="E946" s="92"/>
      <c r="F946" s="123">
        <v>1761.3830387061566</v>
      </c>
      <c r="G946" s="143">
        <f t="shared" si="410"/>
        <v>1250.5819574813711</v>
      </c>
      <c r="H946" s="143">
        <f t="shared" si="411"/>
        <v>1197.7404663201867</v>
      </c>
      <c r="I946" s="143">
        <f t="shared" si="412"/>
        <v>1171.3197207395942</v>
      </c>
    </row>
    <row r="947" spans="1:9" ht="12.75" x14ac:dyDescent="0.2">
      <c r="A947" s="154"/>
      <c r="B947" s="27">
        <v>5866650</v>
      </c>
      <c r="C947" s="27"/>
      <c r="D947" s="92" t="s">
        <v>962</v>
      </c>
      <c r="E947" s="92"/>
      <c r="F947" s="123">
        <v>2025.0334125000004</v>
      </c>
      <c r="G947" s="143">
        <f t="shared" si="410"/>
        <v>1437.7737228750002</v>
      </c>
      <c r="H947" s="143">
        <f t="shared" si="411"/>
        <v>1377.0227205000003</v>
      </c>
      <c r="I947" s="143">
        <f t="shared" si="412"/>
        <v>1346.6472193125003</v>
      </c>
    </row>
    <row r="948" spans="1:9" ht="12.75" x14ac:dyDescent="0.2">
      <c r="A948" s="154"/>
      <c r="B948" s="27">
        <v>5866700</v>
      </c>
      <c r="C948" s="27"/>
      <c r="D948" s="28" t="s">
        <v>840</v>
      </c>
      <c r="E948" s="28"/>
      <c r="F948" s="123">
        <v>3223.5784092795943</v>
      </c>
      <c r="G948" s="143">
        <f t="shared" si="410"/>
        <v>2288.7406705885119</v>
      </c>
      <c r="H948" s="143">
        <f t="shared" si="411"/>
        <v>2192.0333183101243</v>
      </c>
      <c r="I948" s="143">
        <f t="shared" si="412"/>
        <v>2143.6796421709305</v>
      </c>
    </row>
    <row r="949" spans="1:9" ht="12.75" x14ac:dyDescent="0.2">
      <c r="A949" s="154"/>
      <c r="B949" s="27">
        <v>5866800</v>
      </c>
      <c r="C949" s="27"/>
      <c r="D949" s="28" t="s">
        <v>963</v>
      </c>
      <c r="E949" s="28"/>
      <c r="F949" s="123">
        <v>3223.5784092795943</v>
      </c>
      <c r="G949" s="143">
        <f t="shared" si="410"/>
        <v>2288.7406705885119</v>
      </c>
      <c r="H949" s="143">
        <f t="shared" si="411"/>
        <v>2192.0333183101243</v>
      </c>
      <c r="I949" s="143">
        <f t="shared" si="412"/>
        <v>2143.6796421709305</v>
      </c>
    </row>
    <row r="950" spans="1:9" ht="15" customHeight="1" x14ac:dyDescent="0.2">
      <c r="A950" s="154"/>
      <c r="B950" s="27">
        <v>5866050</v>
      </c>
      <c r="C950" s="27"/>
      <c r="D950" s="92" t="s">
        <v>820</v>
      </c>
      <c r="E950" s="92"/>
      <c r="F950" s="123">
        <v>4163.882509125282</v>
      </c>
      <c r="G950" s="143">
        <f t="shared" si="410"/>
        <v>2956.3565814789499</v>
      </c>
      <c r="H950" s="143">
        <f t="shared" si="411"/>
        <v>2831.440106205192</v>
      </c>
      <c r="I950" s="143">
        <f t="shared" si="412"/>
        <v>2768.9818685683126</v>
      </c>
    </row>
    <row r="951" spans="1:9" ht="15" customHeight="1" x14ac:dyDescent="0.2">
      <c r="A951" s="154"/>
      <c r="B951" s="27">
        <v>5866000</v>
      </c>
      <c r="C951" s="27"/>
      <c r="D951" s="92" t="s">
        <v>841</v>
      </c>
      <c r="E951" s="92"/>
      <c r="F951" s="123">
        <v>4402.3328310957195</v>
      </c>
      <c r="G951" s="143">
        <f t="shared" si="410"/>
        <v>3125.6563100779608</v>
      </c>
      <c r="H951" s="143">
        <f t="shared" si="411"/>
        <v>2993.5863251450896</v>
      </c>
      <c r="I951" s="143">
        <f t="shared" si="412"/>
        <v>2927.5513326786536</v>
      </c>
    </row>
    <row r="952" spans="1:9" ht="15" customHeight="1" x14ac:dyDescent="0.2">
      <c r="A952" s="154"/>
      <c r="B952" s="27">
        <v>5866055</v>
      </c>
      <c r="C952" s="27"/>
      <c r="D952" s="92" t="s">
        <v>964</v>
      </c>
      <c r="E952" s="92"/>
      <c r="F952" s="123">
        <v>4163.882509125282</v>
      </c>
      <c r="G952" s="143">
        <f t="shared" si="410"/>
        <v>2956.3565814789499</v>
      </c>
      <c r="H952" s="143">
        <f t="shared" si="411"/>
        <v>2831.440106205192</v>
      </c>
      <c r="I952" s="143">
        <f t="shared" si="412"/>
        <v>2768.9818685683126</v>
      </c>
    </row>
    <row r="953" spans="1:9" ht="15" customHeight="1" x14ac:dyDescent="0.2">
      <c r="A953" s="154"/>
      <c r="B953" s="27">
        <v>5866010</v>
      </c>
      <c r="C953" s="27"/>
      <c r="D953" s="92" t="s">
        <v>822</v>
      </c>
      <c r="E953" s="92"/>
      <c r="F953" s="123">
        <v>4402.3328310957195</v>
      </c>
      <c r="G953" s="143">
        <f t="shared" si="410"/>
        <v>3125.6563100779608</v>
      </c>
      <c r="H953" s="143">
        <f t="shared" si="411"/>
        <v>2993.5863251450896</v>
      </c>
      <c r="I953" s="143">
        <f t="shared" si="412"/>
        <v>2927.5513326786536</v>
      </c>
    </row>
    <row r="954" spans="1:9" ht="12.75" x14ac:dyDescent="0.2">
      <c r="A954" s="154"/>
      <c r="B954" s="27">
        <v>5900500</v>
      </c>
      <c r="C954" s="27"/>
      <c r="D954" s="92" t="s">
        <v>860</v>
      </c>
      <c r="E954" s="92"/>
      <c r="F954" s="123">
        <v>1790.4407062500002</v>
      </c>
      <c r="G954" s="143">
        <f t="shared" si="410"/>
        <v>1271.2129014375</v>
      </c>
      <c r="H954" s="143">
        <f t="shared" si="411"/>
        <v>1217.4996802500002</v>
      </c>
      <c r="I954" s="143">
        <f t="shared" si="412"/>
        <v>1190.6430696562502</v>
      </c>
    </row>
    <row r="955" spans="1:9" ht="12.75" x14ac:dyDescent="0.2">
      <c r="A955" s="154"/>
      <c r="B955" s="27">
        <v>9114100</v>
      </c>
      <c r="C955" s="27"/>
      <c r="D955" s="92" t="s">
        <v>861</v>
      </c>
      <c r="E955" s="92"/>
      <c r="F955" s="123">
        <v>89.947462500000015</v>
      </c>
      <c r="G955" s="143">
        <f t="shared" si="410"/>
        <v>63.862698375000008</v>
      </c>
      <c r="H955" s="143">
        <f t="shared" si="411"/>
        <v>61.164274500000012</v>
      </c>
      <c r="I955" s="143">
        <f t="shared" si="412"/>
        <v>59.81506256250001</v>
      </c>
    </row>
    <row r="956" spans="1:9" ht="12.75" x14ac:dyDescent="0.2">
      <c r="A956" s="154"/>
      <c r="B956" s="27">
        <v>9114200</v>
      </c>
      <c r="C956" s="27"/>
      <c r="D956" s="92" t="s">
        <v>862</v>
      </c>
      <c r="E956" s="92"/>
      <c r="F956" s="123">
        <v>113.04208125000002</v>
      </c>
      <c r="G956" s="143">
        <f t="shared" si="410"/>
        <v>80.259877687500008</v>
      </c>
      <c r="H956" s="143">
        <f t="shared" si="411"/>
        <v>76.868615250000019</v>
      </c>
      <c r="I956" s="143">
        <f t="shared" si="412"/>
        <v>75.172984031250024</v>
      </c>
    </row>
    <row r="957" spans="1:9" ht="12.75" x14ac:dyDescent="0.2">
      <c r="A957" s="154"/>
      <c r="B957" s="27">
        <v>9112700</v>
      </c>
      <c r="C957" s="27"/>
      <c r="D957" s="92" t="s">
        <v>863</v>
      </c>
      <c r="E957" s="92"/>
      <c r="F957" s="123">
        <v>114.25758750000001</v>
      </c>
      <c r="G957" s="143">
        <f t="shared" si="410"/>
        <v>81.122887125000005</v>
      </c>
      <c r="H957" s="143">
        <f t="shared" si="411"/>
        <v>77.695159500000017</v>
      </c>
      <c r="I957" s="143">
        <f t="shared" si="412"/>
        <v>75.981295687500008</v>
      </c>
    </row>
    <row r="958" spans="1:9" ht="12.75" x14ac:dyDescent="0.2">
      <c r="A958" s="154"/>
      <c r="B958" s="27">
        <v>9112710</v>
      </c>
      <c r="C958" s="27"/>
      <c r="D958" s="28" t="s">
        <v>951</v>
      </c>
      <c r="E958" s="28"/>
      <c r="F958" s="123">
        <v>130.05916875000003</v>
      </c>
      <c r="G958" s="143">
        <f t="shared" si="410"/>
        <v>92.34200981250001</v>
      </c>
      <c r="H958" s="143">
        <f t="shared" si="411"/>
        <v>88.44023475000003</v>
      </c>
      <c r="I958" s="143">
        <f t="shared" si="412"/>
        <v>86.489347218750027</v>
      </c>
    </row>
    <row r="959" spans="1:9" ht="12.75" x14ac:dyDescent="0.2">
      <c r="A959" s="154"/>
      <c r="B959" s="27">
        <v>9113210</v>
      </c>
      <c r="C959" s="27"/>
      <c r="D959" s="92" t="s">
        <v>864</v>
      </c>
      <c r="E959" s="92"/>
      <c r="F959" s="123">
        <v>130.05916875000003</v>
      </c>
      <c r="G959" s="143">
        <f t="shared" si="410"/>
        <v>92.34200981250001</v>
      </c>
      <c r="H959" s="143">
        <f t="shared" si="411"/>
        <v>88.44023475000003</v>
      </c>
      <c r="I959" s="143">
        <f t="shared" si="412"/>
        <v>86.489347218750027</v>
      </c>
    </row>
    <row r="960" spans="1:9" ht="12.75" x14ac:dyDescent="0.2">
      <c r="A960" s="154"/>
      <c r="B960" s="27">
        <v>9113240</v>
      </c>
      <c r="C960" s="27"/>
      <c r="D960" s="28" t="s">
        <v>952</v>
      </c>
      <c r="E960" s="28"/>
      <c r="F960" s="123">
        <v>171.38638125000003</v>
      </c>
      <c r="G960" s="143">
        <f t="shared" si="410"/>
        <v>121.68433068750001</v>
      </c>
      <c r="H960" s="143">
        <f t="shared" si="411"/>
        <v>116.54273925000003</v>
      </c>
      <c r="I960" s="143">
        <f t="shared" si="412"/>
        <v>113.97194353125002</v>
      </c>
    </row>
    <row r="961" spans="1:9" ht="12.75" x14ac:dyDescent="0.2">
      <c r="A961" s="154"/>
      <c r="B961" s="27">
        <v>5866340</v>
      </c>
      <c r="C961" s="27"/>
      <c r="D961" s="92" t="s">
        <v>851</v>
      </c>
      <c r="E961" s="92"/>
      <c r="F961" s="123">
        <v>71.714868750000008</v>
      </c>
      <c r="G961" s="143">
        <f t="shared" si="410"/>
        <v>50.917556812500003</v>
      </c>
      <c r="H961" s="143">
        <f t="shared" si="411"/>
        <v>48.76611075000001</v>
      </c>
      <c r="I961" s="143">
        <f t="shared" si="412"/>
        <v>47.69038771875001</v>
      </c>
    </row>
    <row r="962" spans="1:9" ht="15" customHeight="1" x14ac:dyDescent="0.2">
      <c r="A962" s="154"/>
      <c r="B962" s="27">
        <v>5866380</v>
      </c>
      <c r="C962" s="27"/>
      <c r="D962" s="92" t="s">
        <v>852</v>
      </c>
      <c r="E962" s="92"/>
      <c r="F962" s="123">
        <v>114.25758750000001</v>
      </c>
      <c r="G962" s="143">
        <f t="shared" si="410"/>
        <v>81.122887125000005</v>
      </c>
      <c r="H962" s="143">
        <f t="shared" si="411"/>
        <v>77.695159500000017</v>
      </c>
      <c r="I962" s="143">
        <f t="shared" si="412"/>
        <v>75.981295687500008</v>
      </c>
    </row>
    <row r="963" spans="1:9" ht="15" customHeight="1" x14ac:dyDescent="0.2">
      <c r="A963" s="154"/>
      <c r="B963" s="96"/>
      <c r="C963" s="96"/>
      <c r="D963" s="97"/>
      <c r="E963" s="97"/>
      <c r="F963" s="125"/>
    </row>
    <row r="964" spans="1:9" ht="15" customHeight="1" x14ac:dyDescent="0.2">
      <c r="A964" s="154"/>
      <c r="B964" s="27">
        <v>9114300</v>
      </c>
      <c r="C964" s="27"/>
      <c r="D964" s="28" t="s">
        <v>814</v>
      </c>
      <c r="E964" s="28"/>
      <c r="F964" s="123">
        <v>735.38128125000014</v>
      </c>
      <c r="G964" s="143">
        <f t="shared" ref="G964:G965" si="413">F964*0.71</f>
        <v>522.12070968750004</v>
      </c>
      <c r="H964" s="143">
        <f t="shared" ref="H964:H965" si="414">F964*0.68</f>
        <v>500.05927125000011</v>
      </c>
      <c r="I964" s="143">
        <f t="shared" ref="I964:I965" si="415">F964*0.665</f>
        <v>489.02855203125011</v>
      </c>
    </row>
    <row r="965" spans="1:9" ht="15" customHeight="1" x14ac:dyDescent="0.2">
      <c r="A965" s="154"/>
      <c r="B965" s="27">
        <v>5863400</v>
      </c>
      <c r="C965" s="27"/>
      <c r="D965" s="28" t="s">
        <v>815</v>
      </c>
      <c r="E965" s="28"/>
      <c r="F965" s="123">
        <v>123.98163750000003</v>
      </c>
      <c r="G965" s="143">
        <f t="shared" si="413"/>
        <v>88.026962625000024</v>
      </c>
      <c r="H965" s="143">
        <f t="shared" si="414"/>
        <v>84.307513500000027</v>
      </c>
      <c r="I965" s="143">
        <f t="shared" si="415"/>
        <v>82.447788937500022</v>
      </c>
    </row>
    <row r="966" spans="1:9" ht="15" customHeight="1" x14ac:dyDescent="0.2">
      <c r="A966" s="154"/>
      <c r="B966" s="1"/>
      <c r="C966" s="1"/>
      <c r="D966" s="20"/>
      <c r="E966" s="20"/>
      <c r="F966" s="125"/>
    </row>
    <row r="967" spans="1:9" s="17" customFormat="1" ht="15" customHeight="1" x14ac:dyDescent="0.2">
      <c r="A967" s="166"/>
      <c r="B967" s="83"/>
      <c r="C967" s="83"/>
      <c r="D967" s="18" t="s">
        <v>297</v>
      </c>
      <c r="E967" s="18"/>
      <c r="F967" s="85"/>
      <c r="G967" s="85"/>
      <c r="H967" s="85"/>
      <c r="I967" s="85"/>
    </row>
    <row r="968" spans="1:9" ht="30" customHeight="1" x14ac:dyDescent="0.2">
      <c r="A968" s="154"/>
      <c r="B968" s="12" t="s">
        <v>55</v>
      </c>
      <c r="C968" s="12"/>
      <c r="D968" s="14" t="s">
        <v>281</v>
      </c>
      <c r="E968" s="14"/>
      <c r="F968" s="2" t="s">
        <v>1052</v>
      </c>
      <c r="G968" s="144" t="s">
        <v>1054</v>
      </c>
      <c r="H968" s="144" t="s">
        <v>1055</v>
      </c>
      <c r="I968" s="145" t="s">
        <v>1056</v>
      </c>
    </row>
    <row r="969" spans="1:9" ht="15" customHeight="1" x14ac:dyDescent="0.2">
      <c r="A969" s="154"/>
      <c r="B969" s="24">
        <v>9085000</v>
      </c>
      <c r="C969" s="24"/>
      <c r="D969" s="5" t="s">
        <v>953</v>
      </c>
      <c r="E969" s="5"/>
      <c r="F969" s="123">
        <v>836.26830000000007</v>
      </c>
      <c r="G969" s="143">
        <f t="shared" ref="G969:G971" si="416">F969*0.71</f>
        <v>593.75049300000001</v>
      </c>
      <c r="H969" s="143">
        <f t="shared" ref="H969:H971" si="417">F969*0.68</f>
        <v>568.66244400000005</v>
      </c>
      <c r="I969" s="143">
        <f t="shared" ref="I969:I971" si="418">F969*0.665</f>
        <v>556.11841950000007</v>
      </c>
    </row>
    <row r="970" spans="1:9" ht="15" customHeight="1" x14ac:dyDescent="0.2">
      <c r="A970" s="154"/>
      <c r="B970" s="129">
        <v>9086500</v>
      </c>
      <c r="C970" s="129"/>
      <c r="D970" s="130" t="s">
        <v>954</v>
      </c>
      <c r="E970" s="130"/>
      <c r="F970" s="123">
        <v>4461.5116834615383</v>
      </c>
      <c r="G970" s="143">
        <f t="shared" si="416"/>
        <v>3167.6732952576922</v>
      </c>
      <c r="H970" s="143">
        <f t="shared" si="417"/>
        <v>3033.8279447538462</v>
      </c>
      <c r="I970" s="143">
        <f t="shared" si="418"/>
        <v>2966.9052695019232</v>
      </c>
    </row>
    <row r="971" spans="1:9" ht="15" customHeight="1" x14ac:dyDescent="0.2">
      <c r="A971" s="154"/>
      <c r="B971" s="129">
        <v>9065000</v>
      </c>
      <c r="C971" s="129"/>
      <c r="D971" s="130" t="s">
        <v>955</v>
      </c>
      <c r="E971" s="130"/>
      <c r="F971" s="123">
        <v>3448.4366457692313</v>
      </c>
      <c r="G971" s="143">
        <f t="shared" si="416"/>
        <v>2448.390018496154</v>
      </c>
      <c r="H971" s="143">
        <f t="shared" si="417"/>
        <v>2344.9369191230776</v>
      </c>
      <c r="I971" s="143">
        <f t="shared" si="418"/>
        <v>2293.2103694365387</v>
      </c>
    </row>
    <row r="972" spans="1:9" ht="15" customHeight="1" x14ac:dyDescent="0.2">
      <c r="A972" s="154"/>
      <c r="B972" s="1"/>
      <c r="C972" s="1"/>
      <c r="D972" s="20"/>
      <c r="E972" s="20"/>
      <c r="F972" s="125"/>
    </row>
    <row r="973" spans="1:9" ht="15" customHeight="1" x14ac:dyDescent="0.2">
      <c r="A973" s="154"/>
      <c r="B973" s="12"/>
      <c r="C973" s="12"/>
      <c r="D973" s="22" t="s">
        <v>114</v>
      </c>
      <c r="E973" s="22"/>
      <c r="F973" s="126"/>
    </row>
    <row r="974" spans="1:9" ht="15" customHeight="1" x14ac:dyDescent="0.2">
      <c r="A974" s="154"/>
      <c r="B974" s="24">
        <v>9058800</v>
      </c>
      <c r="C974" s="24"/>
      <c r="D974" s="130" t="s">
        <v>823</v>
      </c>
      <c r="E974" s="130"/>
      <c r="F974" s="123">
        <v>1002.7926562500002</v>
      </c>
      <c r="G974" s="143">
        <f t="shared" ref="G974:G977" si="419">F974*0.71</f>
        <v>711.98278593750013</v>
      </c>
      <c r="H974" s="143">
        <f t="shared" ref="H974:H977" si="420">F974*0.68</f>
        <v>681.89900625000018</v>
      </c>
      <c r="I974" s="143">
        <f t="shared" ref="I974:I977" si="421">F974*0.665</f>
        <v>666.85711640625016</v>
      </c>
    </row>
    <row r="975" spans="1:9" ht="15" customHeight="1" x14ac:dyDescent="0.2">
      <c r="A975" s="154"/>
      <c r="B975" s="24">
        <v>5900500</v>
      </c>
      <c r="C975" s="24"/>
      <c r="D975" s="92" t="s">
        <v>860</v>
      </c>
      <c r="E975" s="5"/>
      <c r="F975" s="123">
        <v>1790.4407062500002</v>
      </c>
      <c r="G975" s="143">
        <f t="shared" si="419"/>
        <v>1271.2129014375</v>
      </c>
      <c r="H975" s="143">
        <f t="shared" si="420"/>
        <v>1217.4996802500002</v>
      </c>
      <c r="I975" s="143">
        <f t="shared" si="421"/>
        <v>1190.6430696562502</v>
      </c>
    </row>
    <row r="976" spans="1:9" ht="15" customHeight="1" x14ac:dyDescent="0.2">
      <c r="A976" s="154"/>
      <c r="B976" s="129">
        <v>9059500</v>
      </c>
      <c r="C976" s="129"/>
      <c r="D976" s="130" t="s">
        <v>809</v>
      </c>
      <c r="E976" s="130"/>
      <c r="F976" s="123">
        <v>58.344300000000011</v>
      </c>
      <c r="G976" s="143">
        <f t="shared" si="419"/>
        <v>41.424453000000007</v>
      </c>
      <c r="H976" s="143">
        <f t="shared" si="420"/>
        <v>39.674124000000013</v>
      </c>
      <c r="I976" s="143">
        <f t="shared" si="421"/>
        <v>38.798959500000009</v>
      </c>
    </row>
    <row r="977" spans="1:9" ht="15" customHeight="1" x14ac:dyDescent="0.2">
      <c r="A977" s="154"/>
      <c r="B977" s="129">
        <v>3601400</v>
      </c>
      <c r="C977" s="129"/>
      <c r="D977" s="130" t="s">
        <v>810</v>
      </c>
      <c r="E977" s="130"/>
      <c r="F977" s="123">
        <v>49.83575625000001</v>
      </c>
      <c r="G977" s="143">
        <f t="shared" si="419"/>
        <v>35.383386937500006</v>
      </c>
      <c r="H977" s="143">
        <f t="shared" si="420"/>
        <v>33.888314250000008</v>
      </c>
      <c r="I977" s="143">
        <f t="shared" si="421"/>
        <v>33.140777906250008</v>
      </c>
    </row>
    <row r="978" spans="1:9" ht="15" customHeight="1" x14ac:dyDescent="0.2">
      <c r="A978" s="154"/>
      <c r="D978" s="20"/>
      <c r="E978" s="20"/>
      <c r="F978" s="126"/>
    </row>
    <row r="979" spans="1:9" s="17" customFormat="1" ht="15" customHeight="1" x14ac:dyDescent="0.2">
      <c r="A979" s="166"/>
      <c r="B979" s="83"/>
      <c r="C979" s="83"/>
      <c r="D979" s="18" t="s">
        <v>298</v>
      </c>
      <c r="E979" s="18"/>
      <c r="F979" s="85"/>
      <c r="G979" s="85"/>
      <c r="H979" s="85"/>
      <c r="I979" s="85"/>
    </row>
    <row r="980" spans="1:9" ht="30" customHeight="1" x14ac:dyDescent="0.2">
      <c r="A980" s="154"/>
      <c r="B980" s="12" t="s">
        <v>55</v>
      </c>
      <c r="C980" s="12"/>
      <c r="D980" s="14" t="s">
        <v>281</v>
      </c>
      <c r="E980" s="14"/>
      <c r="F980" s="2" t="s">
        <v>1052</v>
      </c>
      <c r="G980" s="144" t="s">
        <v>1054</v>
      </c>
      <c r="H980" s="144" t="s">
        <v>1055</v>
      </c>
      <c r="I980" s="145" t="s">
        <v>1056</v>
      </c>
    </row>
    <row r="981" spans="1:9" ht="15" customHeight="1" x14ac:dyDescent="0.2">
      <c r="A981" s="154"/>
      <c r="B981" s="129">
        <v>6005000</v>
      </c>
      <c r="C981" s="129"/>
      <c r="D981" s="28" t="s">
        <v>965</v>
      </c>
      <c r="E981" s="130"/>
      <c r="F981" s="123">
        <v>2986</v>
      </c>
      <c r="G981" s="143">
        <f t="shared" ref="G981:G983" si="422">F981*0.71</f>
        <v>2120.06</v>
      </c>
      <c r="H981" s="143">
        <f t="shared" ref="H981:H983" si="423">F981*0.68</f>
        <v>2030.4800000000002</v>
      </c>
      <c r="I981" s="143">
        <f t="shared" ref="I981:I983" si="424">F981*0.665</f>
        <v>1985.69</v>
      </c>
    </row>
    <row r="982" spans="1:9" ht="15" customHeight="1" x14ac:dyDescent="0.2">
      <c r="A982" s="154"/>
      <c r="B982" s="129">
        <v>6007000</v>
      </c>
      <c r="C982" s="129"/>
      <c r="D982" s="28" t="s">
        <v>842</v>
      </c>
      <c r="E982" s="130"/>
      <c r="F982" s="123">
        <v>351</v>
      </c>
      <c r="G982" s="143">
        <f t="shared" si="422"/>
        <v>249.20999999999998</v>
      </c>
      <c r="H982" s="143">
        <f t="shared" si="423"/>
        <v>238.68</v>
      </c>
      <c r="I982" s="143">
        <f t="shared" si="424"/>
        <v>233.41500000000002</v>
      </c>
    </row>
    <row r="983" spans="1:9" ht="15" customHeight="1" x14ac:dyDescent="0.2">
      <c r="A983" s="154"/>
      <c r="B983" s="129">
        <v>6102300</v>
      </c>
      <c r="C983" s="129"/>
      <c r="D983" s="28" t="s">
        <v>966</v>
      </c>
      <c r="E983" s="130"/>
      <c r="F983" s="123">
        <v>7079</v>
      </c>
      <c r="G983" s="143">
        <f t="shared" si="422"/>
        <v>5026.09</v>
      </c>
      <c r="H983" s="143">
        <f t="shared" si="423"/>
        <v>4813.72</v>
      </c>
      <c r="I983" s="143">
        <f t="shared" si="424"/>
        <v>4707.5349999999999</v>
      </c>
    </row>
    <row r="984" spans="1:9" ht="15" customHeight="1" x14ac:dyDescent="0.2">
      <c r="A984" s="154"/>
      <c r="F984" s="126"/>
    </row>
    <row r="985" spans="1:9" s="17" customFormat="1" ht="15" customHeight="1" x14ac:dyDescent="0.2">
      <c r="A985" s="166"/>
      <c r="B985" s="83"/>
      <c r="C985" s="83"/>
      <c r="D985" s="18" t="s">
        <v>843</v>
      </c>
      <c r="E985" s="18"/>
      <c r="F985" s="85"/>
      <c r="G985" s="85"/>
      <c r="H985" s="85"/>
      <c r="I985" s="85"/>
    </row>
    <row r="986" spans="1:9" ht="30" customHeight="1" x14ac:dyDescent="0.2">
      <c r="A986" s="154"/>
      <c r="B986" s="12" t="s">
        <v>55</v>
      </c>
      <c r="C986" s="12"/>
      <c r="D986" s="14" t="s">
        <v>281</v>
      </c>
      <c r="E986" s="14"/>
      <c r="F986" s="2" t="s">
        <v>1052</v>
      </c>
      <c r="G986" s="144" t="s">
        <v>1054</v>
      </c>
      <c r="H986" s="144" t="s">
        <v>1055</v>
      </c>
      <c r="I986" s="145" t="s">
        <v>1056</v>
      </c>
    </row>
    <row r="987" spans="1:9" ht="15" customHeight="1" x14ac:dyDescent="0.2">
      <c r="A987" s="154"/>
      <c r="B987" s="27">
        <v>4480000</v>
      </c>
      <c r="C987" s="27"/>
      <c r="D987" s="28" t="s">
        <v>865</v>
      </c>
      <c r="E987" s="130"/>
      <c r="F987" s="123">
        <v>4001.4465750000008</v>
      </c>
      <c r="G987" s="143">
        <f t="shared" ref="G987:G998" si="425">F987*0.71</f>
        <v>2841.0270682500004</v>
      </c>
      <c r="H987" s="143">
        <f t="shared" ref="H987:H998" si="426">F987*0.68</f>
        <v>2720.9836710000009</v>
      </c>
      <c r="I987" s="143">
        <f t="shared" ref="I987:I998" si="427">F987*0.665</f>
        <v>2660.9619723750006</v>
      </c>
    </row>
    <row r="988" spans="1:9" ht="15" customHeight="1" x14ac:dyDescent="0.2">
      <c r="A988" s="154"/>
      <c r="B988" s="27">
        <v>4487000</v>
      </c>
      <c r="C988" s="27"/>
      <c r="D988" s="28" t="s">
        <v>866</v>
      </c>
      <c r="E988" s="130"/>
      <c r="F988" s="123">
        <v>337.9107375000001</v>
      </c>
      <c r="G988" s="143">
        <f t="shared" si="425"/>
        <v>239.91662362500006</v>
      </c>
      <c r="H988" s="143">
        <f t="shared" si="426"/>
        <v>229.77930150000009</v>
      </c>
      <c r="I988" s="143">
        <f t="shared" si="427"/>
        <v>224.71064043750007</v>
      </c>
    </row>
    <row r="989" spans="1:9" ht="15" customHeight="1" x14ac:dyDescent="0.2">
      <c r="A989" s="154"/>
      <c r="B989" s="27">
        <v>4402000</v>
      </c>
      <c r="C989" s="27"/>
      <c r="D989" s="28" t="s">
        <v>844</v>
      </c>
      <c r="E989" s="131"/>
      <c r="F989" s="123">
        <v>314.81611875000004</v>
      </c>
      <c r="G989" s="143">
        <f t="shared" si="425"/>
        <v>223.51944431250001</v>
      </c>
      <c r="H989" s="143">
        <f t="shared" si="426"/>
        <v>214.07496075000006</v>
      </c>
      <c r="I989" s="143">
        <f t="shared" si="427"/>
        <v>209.35271896875005</v>
      </c>
    </row>
    <row r="990" spans="1:9" ht="15" customHeight="1" x14ac:dyDescent="0.2">
      <c r="A990" s="154"/>
      <c r="B990" s="27">
        <v>4563000</v>
      </c>
      <c r="C990" s="27"/>
      <c r="D990" s="28" t="s">
        <v>850</v>
      </c>
      <c r="E990" s="130"/>
      <c r="F990" s="123">
        <v>4407.4256625000007</v>
      </c>
      <c r="G990" s="143">
        <f t="shared" si="425"/>
        <v>3129.2722203750004</v>
      </c>
      <c r="H990" s="143">
        <f t="shared" si="426"/>
        <v>2997.0494505000006</v>
      </c>
      <c r="I990" s="143">
        <f t="shared" si="427"/>
        <v>2930.9380655625005</v>
      </c>
    </row>
    <row r="991" spans="1:9" ht="15" customHeight="1" x14ac:dyDescent="0.2">
      <c r="A991" s="154"/>
      <c r="B991" s="27">
        <v>4560000</v>
      </c>
      <c r="C991" s="27"/>
      <c r="D991" s="28" t="s">
        <v>968</v>
      </c>
      <c r="E991" s="130"/>
      <c r="F991" s="123">
        <v>5444.2524937500002</v>
      </c>
      <c r="G991" s="143">
        <f t="shared" si="425"/>
        <v>3865.4192705625001</v>
      </c>
      <c r="H991" s="143">
        <f t="shared" si="426"/>
        <v>3702.0916957500003</v>
      </c>
      <c r="I991" s="143">
        <f t="shared" si="427"/>
        <v>3620.4279083437505</v>
      </c>
    </row>
    <row r="992" spans="1:9" ht="15" customHeight="1" x14ac:dyDescent="0.2">
      <c r="A992" s="154"/>
      <c r="B992" s="27">
        <v>4540000</v>
      </c>
      <c r="C992" s="27"/>
      <c r="D992" s="28" t="s">
        <v>956</v>
      </c>
      <c r="E992" s="130"/>
      <c r="F992" s="123">
        <v>4321.1247187500003</v>
      </c>
      <c r="G992" s="143">
        <f t="shared" si="425"/>
        <v>3067.9985503124999</v>
      </c>
      <c r="H992" s="143">
        <f t="shared" si="426"/>
        <v>2938.3648087500005</v>
      </c>
      <c r="I992" s="143">
        <f t="shared" si="427"/>
        <v>2873.5479379687504</v>
      </c>
    </row>
    <row r="993" spans="1:9" ht="15" customHeight="1" x14ac:dyDescent="0.2">
      <c r="A993" s="154"/>
      <c r="B993" s="27">
        <v>4515000</v>
      </c>
      <c r="C993" s="27"/>
      <c r="D993" s="28" t="s">
        <v>967</v>
      </c>
      <c r="E993" s="130"/>
      <c r="F993" s="123">
        <v>7538.5697625000012</v>
      </c>
      <c r="G993" s="143">
        <f t="shared" si="425"/>
        <v>5352.3845313750007</v>
      </c>
      <c r="H993" s="143">
        <f t="shared" si="426"/>
        <v>5126.227438500001</v>
      </c>
      <c r="I993" s="143">
        <f t="shared" si="427"/>
        <v>5013.1488920625006</v>
      </c>
    </row>
    <row r="994" spans="1:9" ht="15" customHeight="1" x14ac:dyDescent="0.2">
      <c r="A994" s="154"/>
      <c r="B994" s="27">
        <v>4520000</v>
      </c>
      <c r="C994" s="27"/>
      <c r="D994" s="28" t="s">
        <v>867</v>
      </c>
      <c r="E994" s="130"/>
      <c r="F994" s="123">
        <v>6242.8401000000013</v>
      </c>
      <c r="G994" s="143">
        <f t="shared" si="425"/>
        <v>4432.4164710000005</v>
      </c>
      <c r="H994" s="143">
        <f t="shared" si="426"/>
        <v>4245.131268000001</v>
      </c>
      <c r="I994" s="143">
        <f t="shared" si="427"/>
        <v>4151.4886665000013</v>
      </c>
    </row>
    <row r="995" spans="1:9" ht="15" customHeight="1" x14ac:dyDescent="0.2">
      <c r="A995" s="154"/>
      <c r="B995" s="27">
        <v>4520020</v>
      </c>
      <c r="C995" s="27"/>
      <c r="D995" s="28" t="s">
        <v>969</v>
      </c>
      <c r="E995" s="131"/>
      <c r="F995" s="123">
        <v>6379.6708783788754</v>
      </c>
      <c r="G995" s="143">
        <f t="shared" si="425"/>
        <v>4529.5663236490009</v>
      </c>
      <c r="H995" s="143">
        <f t="shared" si="426"/>
        <v>4338.1761972976356</v>
      </c>
      <c r="I995" s="143">
        <f t="shared" si="427"/>
        <v>4242.481134121952</v>
      </c>
    </row>
    <row r="996" spans="1:9" ht="15" customHeight="1" x14ac:dyDescent="0.2">
      <c r="A996" s="154"/>
      <c r="B996" s="27">
        <v>4525000</v>
      </c>
      <c r="C996" s="27"/>
      <c r="D996" s="28" t="s">
        <v>970</v>
      </c>
      <c r="E996" s="131"/>
      <c r="F996" s="123">
        <v>9092.6056736274386</v>
      </c>
      <c r="G996" s="143">
        <f t="shared" si="425"/>
        <v>6455.7500282754809</v>
      </c>
      <c r="H996" s="143">
        <f t="shared" si="426"/>
        <v>6182.9718580666586</v>
      </c>
      <c r="I996" s="143">
        <f t="shared" si="427"/>
        <v>6046.582772962247</v>
      </c>
    </row>
    <row r="997" spans="1:9" ht="15" customHeight="1" x14ac:dyDescent="0.2">
      <c r="A997" s="154"/>
      <c r="B997" s="27">
        <v>4402100</v>
      </c>
      <c r="C997" s="27"/>
      <c r="D997" s="28" t="s">
        <v>811</v>
      </c>
      <c r="E997" s="130"/>
      <c r="F997" s="123">
        <v>198.12751875000004</v>
      </c>
      <c r="G997" s="143">
        <f t="shared" si="425"/>
        <v>140.67053831250001</v>
      </c>
      <c r="H997" s="143">
        <f t="shared" si="426"/>
        <v>134.72671275000005</v>
      </c>
      <c r="I997" s="143">
        <f t="shared" si="427"/>
        <v>131.75479996875004</v>
      </c>
    </row>
    <row r="998" spans="1:9" ht="15" customHeight="1" x14ac:dyDescent="0.2">
      <c r="A998" s="154"/>
      <c r="B998" s="27">
        <v>6323100</v>
      </c>
      <c r="C998" s="27"/>
      <c r="D998" s="28" t="s">
        <v>812</v>
      </c>
      <c r="E998" s="130"/>
      <c r="F998" s="123">
        <v>130.05916875000003</v>
      </c>
      <c r="G998" s="143">
        <f t="shared" si="425"/>
        <v>92.34200981250001</v>
      </c>
      <c r="H998" s="143">
        <f t="shared" si="426"/>
        <v>88.44023475000003</v>
      </c>
      <c r="I998" s="143">
        <f t="shared" si="427"/>
        <v>86.489347218750027</v>
      </c>
    </row>
    <row r="999" spans="1:9" ht="15" customHeight="1" x14ac:dyDescent="0.2">
      <c r="A999" s="154"/>
      <c r="B999" s="96"/>
      <c r="C999" s="96"/>
      <c r="D999" s="89"/>
      <c r="E999" s="132"/>
      <c r="F999" s="125"/>
    </row>
    <row r="1000" spans="1:9" ht="15" customHeight="1" x14ac:dyDescent="0.2">
      <c r="A1000" s="154"/>
      <c r="B1000" s="96"/>
      <c r="C1000" s="96"/>
      <c r="D1000" s="89"/>
      <c r="E1000" s="132"/>
      <c r="F1000" s="125"/>
    </row>
    <row r="1001" spans="1:9" ht="15" customHeight="1" x14ac:dyDescent="0.2">
      <c r="A1001" s="154"/>
      <c r="B1001" s="96"/>
      <c r="C1001" s="96"/>
      <c r="D1001" s="89"/>
      <c r="E1001" s="132"/>
      <c r="F1001" s="125"/>
    </row>
    <row r="1002" spans="1:9" ht="15" customHeight="1" x14ac:dyDescent="0.2">
      <c r="A1002" s="154"/>
      <c r="B1002" s="96"/>
      <c r="C1002" s="96"/>
      <c r="D1002" s="89"/>
      <c r="E1002" s="132"/>
      <c r="F1002" s="125"/>
    </row>
    <row r="1003" spans="1:9" ht="15" customHeight="1" x14ac:dyDescent="0.2">
      <c r="A1003" s="154"/>
      <c r="B1003" s="83"/>
      <c r="C1003" s="83"/>
      <c r="D1003" s="18" t="s">
        <v>874</v>
      </c>
      <c r="E1003" s="18"/>
      <c r="F1003" s="85"/>
      <c r="G1003" s="85"/>
      <c r="H1003" s="85"/>
      <c r="I1003" s="85"/>
    </row>
    <row r="1004" spans="1:9" ht="30" customHeight="1" x14ac:dyDescent="0.2">
      <c r="A1004" s="154"/>
      <c r="B1004" s="12" t="s">
        <v>55</v>
      </c>
      <c r="C1004" s="12"/>
      <c r="D1004" s="14" t="s">
        <v>281</v>
      </c>
      <c r="E1004" s="14"/>
      <c r="F1004" s="2" t="s">
        <v>1052</v>
      </c>
      <c r="G1004" s="144" t="s">
        <v>1054</v>
      </c>
      <c r="H1004" s="144" t="s">
        <v>1055</v>
      </c>
      <c r="I1004" s="145" t="s">
        <v>1056</v>
      </c>
    </row>
    <row r="1005" spans="1:9" ht="15" customHeight="1" x14ac:dyDescent="0.2">
      <c r="A1005" s="154"/>
      <c r="B1005" s="27">
        <v>3604500</v>
      </c>
      <c r="C1005" s="27"/>
      <c r="D1005" s="28" t="s">
        <v>875</v>
      </c>
      <c r="E1005" s="130"/>
      <c r="F1005" s="123">
        <v>3156.6697312500005</v>
      </c>
      <c r="G1005" s="143">
        <f t="shared" ref="G1005:G1008" si="428">F1005*0.71</f>
        <v>2241.2355091875002</v>
      </c>
      <c r="H1005" s="143">
        <f t="shared" ref="H1005:H1008" si="429">F1005*0.68</f>
        <v>2146.5354172500006</v>
      </c>
      <c r="I1005" s="143">
        <f t="shared" ref="I1005:I1008" si="430">F1005*0.665</f>
        <v>2099.1853712812504</v>
      </c>
    </row>
    <row r="1006" spans="1:9" ht="15" customHeight="1" x14ac:dyDescent="0.2">
      <c r="A1006" s="154"/>
      <c r="B1006" s="27">
        <v>3606500</v>
      </c>
      <c r="C1006" s="27"/>
      <c r="D1006" s="28" t="s">
        <v>876</v>
      </c>
      <c r="E1006" s="130"/>
      <c r="F1006" s="123">
        <v>3484.8564187500001</v>
      </c>
      <c r="G1006" s="143">
        <f t="shared" si="428"/>
        <v>2474.2480573124999</v>
      </c>
      <c r="H1006" s="143">
        <f t="shared" si="429"/>
        <v>2369.70236475</v>
      </c>
      <c r="I1006" s="143">
        <f t="shared" si="430"/>
        <v>2317.4295184687503</v>
      </c>
    </row>
    <row r="1007" spans="1:9" ht="15" customHeight="1" x14ac:dyDescent="0.2">
      <c r="A1007" s="154"/>
      <c r="B1007" s="27">
        <v>3605500</v>
      </c>
      <c r="C1007" s="27"/>
      <c r="D1007" s="28" t="s">
        <v>877</v>
      </c>
      <c r="E1007" s="131"/>
      <c r="F1007" s="123">
        <v>369.51390000000009</v>
      </c>
      <c r="G1007" s="143">
        <f t="shared" si="428"/>
        <v>262.35486900000006</v>
      </c>
      <c r="H1007" s="143">
        <f t="shared" si="429"/>
        <v>251.26945200000009</v>
      </c>
      <c r="I1007" s="143">
        <f t="shared" si="430"/>
        <v>245.72674350000008</v>
      </c>
    </row>
    <row r="1008" spans="1:9" ht="15" customHeight="1" x14ac:dyDescent="0.2">
      <c r="A1008" s="154"/>
      <c r="B1008" s="27">
        <v>3601700</v>
      </c>
      <c r="C1008" s="27"/>
      <c r="D1008" s="28" t="s">
        <v>878</v>
      </c>
      <c r="E1008" s="130"/>
      <c r="F1008" s="123">
        <v>166.52435625000001</v>
      </c>
      <c r="G1008" s="143">
        <f t="shared" si="428"/>
        <v>118.23229293750001</v>
      </c>
      <c r="H1008" s="143">
        <f t="shared" si="429"/>
        <v>113.23656225000002</v>
      </c>
      <c r="I1008" s="143">
        <f t="shared" si="430"/>
        <v>110.73869690625001</v>
      </c>
    </row>
    <row r="1009" spans="1:9" ht="15" customHeight="1" x14ac:dyDescent="0.2">
      <c r="A1009" s="154"/>
      <c r="F1009" s="126"/>
    </row>
    <row r="1010" spans="1:9" s="17" customFormat="1" ht="15" customHeight="1" x14ac:dyDescent="0.2">
      <c r="A1010" s="166"/>
      <c r="B1010" s="83"/>
      <c r="C1010" s="83"/>
      <c r="D1010" s="18" t="s">
        <v>824</v>
      </c>
      <c r="E1010" s="18"/>
      <c r="F1010" s="85"/>
      <c r="G1010" s="85"/>
      <c r="H1010" s="85"/>
      <c r="I1010" s="85"/>
    </row>
    <row r="1011" spans="1:9" ht="30" customHeight="1" x14ac:dyDescent="0.2">
      <c r="A1011" s="154"/>
      <c r="B1011" s="12" t="s">
        <v>55</v>
      </c>
      <c r="C1011" s="12"/>
      <c r="D1011" s="14" t="s">
        <v>281</v>
      </c>
      <c r="E1011" s="14"/>
      <c r="F1011" s="2" t="s">
        <v>1052</v>
      </c>
      <c r="G1011" s="144" t="s">
        <v>1054</v>
      </c>
      <c r="H1011" s="144" t="s">
        <v>1055</v>
      </c>
      <c r="I1011" s="145" t="s">
        <v>1056</v>
      </c>
    </row>
    <row r="1012" spans="1:9" ht="15" customHeight="1" x14ac:dyDescent="0.2">
      <c r="A1012" s="154"/>
      <c r="B1012" s="129">
        <v>2001000</v>
      </c>
      <c r="C1012" s="129"/>
      <c r="D1012" s="28" t="s">
        <v>868</v>
      </c>
      <c r="E1012" s="130"/>
      <c r="F1012" s="123">
        <v>5752</v>
      </c>
      <c r="G1012" s="143">
        <f t="shared" ref="G1012:G1013" si="431">F1012*0.71</f>
        <v>4083.9199999999996</v>
      </c>
      <c r="H1012" s="143">
        <f t="shared" ref="H1012:H1013" si="432">F1012*0.68</f>
        <v>3911.36</v>
      </c>
      <c r="I1012" s="143">
        <f t="shared" ref="I1012:I1013" si="433">F1012*0.665</f>
        <v>3825.0800000000004</v>
      </c>
    </row>
    <row r="1013" spans="1:9" ht="15" customHeight="1" x14ac:dyDescent="0.2">
      <c r="A1013" s="154"/>
      <c r="B1013" s="129">
        <v>2101000</v>
      </c>
      <c r="C1013" s="129"/>
      <c r="D1013" s="28" t="s">
        <v>869</v>
      </c>
      <c r="E1013" s="130"/>
      <c r="F1013" s="123">
        <v>6754</v>
      </c>
      <c r="G1013" s="143">
        <f t="shared" si="431"/>
        <v>4795.34</v>
      </c>
      <c r="H1013" s="143">
        <f t="shared" si="432"/>
        <v>4592.72</v>
      </c>
      <c r="I1013" s="143">
        <f t="shared" si="433"/>
        <v>4491.41</v>
      </c>
    </row>
    <row r="1014" spans="1:9" ht="15" customHeight="1" x14ac:dyDescent="0.2">
      <c r="A1014" s="154"/>
      <c r="F1014" s="126"/>
    </row>
    <row r="1015" spans="1:9" s="17" customFormat="1" ht="15" customHeight="1" x14ac:dyDescent="0.2">
      <c r="A1015" s="166"/>
      <c r="B1015" s="83"/>
      <c r="C1015" s="83"/>
      <c r="D1015" s="18" t="s">
        <v>825</v>
      </c>
      <c r="E1015" s="18"/>
      <c r="F1015" s="85"/>
      <c r="G1015" s="85"/>
      <c r="H1015" s="85"/>
      <c r="I1015" s="85"/>
    </row>
    <row r="1016" spans="1:9" ht="30" customHeight="1" x14ac:dyDescent="0.2">
      <c r="A1016" s="154"/>
      <c r="B1016" s="12" t="s">
        <v>55</v>
      </c>
      <c r="C1016" s="12"/>
      <c r="D1016" s="14" t="s">
        <v>281</v>
      </c>
      <c r="E1016" s="14"/>
      <c r="F1016" s="2" t="s">
        <v>1052</v>
      </c>
      <c r="G1016" s="144" t="s">
        <v>1054</v>
      </c>
      <c r="H1016" s="144" t="s">
        <v>1055</v>
      </c>
      <c r="I1016" s="145" t="s">
        <v>1056</v>
      </c>
    </row>
    <row r="1017" spans="1:9" ht="15" customHeight="1" x14ac:dyDescent="0.2">
      <c r="A1017" s="154"/>
      <c r="B1017" s="129">
        <v>4591000</v>
      </c>
      <c r="C1017" s="129"/>
      <c r="D1017" s="28" t="s">
        <v>870</v>
      </c>
      <c r="E1017" s="130"/>
      <c r="F1017" s="123">
        <v>5914.0178911347193</v>
      </c>
      <c r="G1017" s="143">
        <f t="shared" ref="G1017:G1021" si="434">F1017*0.71</f>
        <v>4198.9527027056502</v>
      </c>
      <c r="H1017" s="143">
        <f t="shared" ref="H1017:H1021" si="435">F1017*0.68</f>
        <v>4021.5321659716096</v>
      </c>
      <c r="I1017" s="143">
        <f t="shared" ref="I1017:I1021" si="436">F1017*0.665</f>
        <v>3932.8218976045887</v>
      </c>
    </row>
    <row r="1018" spans="1:9" ht="15" customHeight="1" x14ac:dyDescent="0.2">
      <c r="A1018" s="154"/>
      <c r="B1018" s="129">
        <v>4593000</v>
      </c>
      <c r="C1018" s="129"/>
      <c r="D1018" s="28" t="s">
        <v>871</v>
      </c>
      <c r="E1018" s="130"/>
      <c r="F1018" s="123">
        <v>7999.3334427063774</v>
      </c>
      <c r="G1018" s="143">
        <f t="shared" si="434"/>
        <v>5679.526744321528</v>
      </c>
      <c r="H1018" s="143">
        <f t="shared" si="435"/>
        <v>5439.5467410403371</v>
      </c>
      <c r="I1018" s="143">
        <f t="shared" si="436"/>
        <v>5319.5567393997417</v>
      </c>
    </row>
    <row r="1019" spans="1:9" ht="15" customHeight="1" x14ac:dyDescent="0.2">
      <c r="A1019" s="154"/>
      <c r="B1019" s="129">
        <v>4594000</v>
      </c>
      <c r="C1019" s="129"/>
      <c r="D1019" s="28" t="s">
        <v>872</v>
      </c>
      <c r="E1019" s="130"/>
      <c r="F1019" s="123">
        <v>9216.3298972913453</v>
      </c>
      <c r="G1019" s="143">
        <f t="shared" si="434"/>
        <v>6543.5942270768546</v>
      </c>
      <c r="H1019" s="143">
        <f t="shared" si="435"/>
        <v>6267.1043301581149</v>
      </c>
      <c r="I1019" s="143">
        <f t="shared" si="436"/>
        <v>6128.859381698745</v>
      </c>
    </row>
    <row r="1020" spans="1:9" ht="15" customHeight="1" x14ac:dyDescent="0.2">
      <c r="A1020" s="154"/>
      <c r="B1020" s="129">
        <v>6005300</v>
      </c>
      <c r="C1020" s="129"/>
      <c r="D1020" s="28" t="s">
        <v>971</v>
      </c>
      <c r="E1020" s="130"/>
      <c r="F1020" s="123">
        <v>3453.0306058926562</v>
      </c>
      <c r="G1020" s="143">
        <f t="shared" si="434"/>
        <v>2451.6517301837857</v>
      </c>
      <c r="H1020" s="143">
        <f t="shared" si="435"/>
        <v>2348.0608120070065</v>
      </c>
      <c r="I1020" s="143">
        <f t="shared" si="436"/>
        <v>2296.2653529186164</v>
      </c>
    </row>
    <row r="1021" spans="1:9" ht="15" customHeight="1" x14ac:dyDescent="0.2">
      <c r="A1021" s="154"/>
      <c r="B1021" s="129">
        <v>6007000</v>
      </c>
      <c r="C1021" s="129"/>
      <c r="D1021" s="28" t="s">
        <v>842</v>
      </c>
      <c r="E1021" s="130"/>
      <c r="F1021" s="123">
        <v>350.7</v>
      </c>
      <c r="G1021" s="143">
        <f t="shared" si="434"/>
        <v>248.99699999999999</v>
      </c>
      <c r="H1021" s="143">
        <f t="shared" si="435"/>
        <v>238.476</v>
      </c>
      <c r="I1021" s="143">
        <f t="shared" si="436"/>
        <v>233.21549999999999</v>
      </c>
    </row>
    <row r="1022" spans="1:9" ht="15" customHeight="1" x14ac:dyDescent="0.2">
      <c r="A1022" s="154"/>
      <c r="F1022" s="126"/>
    </row>
    <row r="1023" spans="1:9" s="17" customFormat="1" ht="15" customHeight="1" x14ac:dyDescent="0.2">
      <c r="A1023" s="166"/>
      <c r="B1023" s="83"/>
      <c r="C1023" s="83"/>
      <c r="D1023" s="18" t="s">
        <v>826</v>
      </c>
      <c r="E1023" s="18"/>
      <c r="F1023" s="85"/>
      <c r="G1023" s="85"/>
      <c r="H1023" s="85"/>
      <c r="I1023" s="85"/>
    </row>
    <row r="1024" spans="1:9" ht="30" customHeight="1" x14ac:dyDescent="0.2">
      <c r="A1024" s="154"/>
      <c r="B1024" s="12" t="s">
        <v>55</v>
      </c>
      <c r="C1024" s="12"/>
      <c r="D1024" s="14" t="s">
        <v>281</v>
      </c>
      <c r="E1024" s="14"/>
      <c r="F1024" s="2" t="s">
        <v>1052</v>
      </c>
      <c r="G1024" s="144" t="s">
        <v>1054</v>
      </c>
      <c r="H1024" s="144" t="s">
        <v>1055</v>
      </c>
      <c r="I1024" s="145" t="s">
        <v>1056</v>
      </c>
    </row>
    <row r="1025" spans="1:9" ht="15" customHeight="1" x14ac:dyDescent="0.2">
      <c r="A1025" s="154"/>
      <c r="B1025" s="129">
        <v>30120</v>
      </c>
      <c r="C1025" s="129"/>
      <c r="D1025" s="130" t="s">
        <v>845</v>
      </c>
      <c r="E1025" s="130"/>
      <c r="F1025" s="123">
        <v>1301.0348076923076</v>
      </c>
      <c r="G1025" s="143">
        <f t="shared" ref="G1025:G1030" si="437">F1025*0.71</f>
        <v>923.73471346153838</v>
      </c>
      <c r="H1025" s="143">
        <f t="shared" ref="H1025:H1030" si="438">F1025*0.68</f>
        <v>884.70366923076926</v>
      </c>
      <c r="I1025" s="143">
        <f t="shared" ref="I1025:I1030" si="439">F1025*0.665</f>
        <v>865.1881471153846</v>
      </c>
    </row>
    <row r="1026" spans="1:9" ht="15" customHeight="1" x14ac:dyDescent="0.2">
      <c r="A1026" s="154"/>
      <c r="B1026" s="129">
        <v>30370</v>
      </c>
      <c r="C1026" s="129"/>
      <c r="D1026" s="130" t="s">
        <v>846</v>
      </c>
      <c r="E1026" s="130"/>
      <c r="F1026" s="123">
        <v>1704.8042307692303</v>
      </c>
      <c r="G1026" s="143">
        <f t="shared" si="437"/>
        <v>1210.4110038461536</v>
      </c>
      <c r="H1026" s="143">
        <f t="shared" si="438"/>
        <v>1159.2668769230768</v>
      </c>
      <c r="I1026" s="143">
        <f t="shared" si="439"/>
        <v>1133.6948134615382</v>
      </c>
    </row>
    <row r="1027" spans="1:9" ht="15" customHeight="1" x14ac:dyDescent="0.2">
      <c r="A1027" s="154"/>
      <c r="B1027" s="129">
        <v>30475</v>
      </c>
      <c r="C1027" s="129"/>
      <c r="D1027" s="130" t="s">
        <v>847</v>
      </c>
      <c r="E1027" s="130"/>
      <c r="F1027" s="123">
        <v>1048.0059692307693</v>
      </c>
      <c r="G1027" s="143">
        <f t="shared" si="437"/>
        <v>744.08423815384617</v>
      </c>
      <c r="H1027" s="143">
        <f t="shared" si="438"/>
        <v>712.64405907692321</v>
      </c>
      <c r="I1027" s="143">
        <f t="shared" si="439"/>
        <v>696.92396953846162</v>
      </c>
    </row>
    <row r="1028" spans="1:9" ht="15" customHeight="1" x14ac:dyDescent="0.2">
      <c r="A1028" s="154"/>
      <c r="B1028" s="27">
        <v>31210</v>
      </c>
      <c r="C1028" s="27"/>
      <c r="D1028" s="28" t="s">
        <v>848</v>
      </c>
      <c r="E1028" s="28"/>
      <c r="F1028" s="133">
        <v>874.00687500000004</v>
      </c>
      <c r="G1028" s="143">
        <f t="shared" si="437"/>
        <v>620.54488125</v>
      </c>
      <c r="H1028" s="143">
        <f t="shared" si="438"/>
        <v>594.32467500000007</v>
      </c>
      <c r="I1028" s="143">
        <f t="shared" si="439"/>
        <v>581.21457187500005</v>
      </c>
    </row>
    <row r="1029" spans="1:9" ht="15" customHeight="1" x14ac:dyDescent="0.2">
      <c r="A1029" s="154"/>
      <c r="B1029" s="129">
        <v>31125</v>
      </c>
      <c r="C1029" s="129"/>
      <c r="D1029" s="130" t="s">
        <v>873</v>
      </c>
      <c r="E1029" s="130"/>
      <c r="F1029" s="123">
        <v>987.4541250000002</v>
      </c>
      <c r="G1029" s="143">
        <f t="shared" si="437"/>
        <v>701.09242875000007</v>
      </c>
      <c r="H1029" s="143">
        <f t="shared" si="438"/>
        <v>671.4688050000002</v>
      </c>
      <c r="I1029" s="143">
        <f t="shared" si="439"/>
        <v>656.65699312500021</v>
      </c>
    </row>
    <row r="1030" spans="1:9" ht="15" customHeight="1" x14ac:dyDescent="0.2">
      <c r="A1030" s="154"/>
      <c r="B1030" s="129">
        <v>92000</v>
      </c>
      <c r="C1030" s="129"/>
      <c r="D1030" s="130" t="s">
        <v>849</v>
      </c>
      <c r="E1030" s="130"/>
      <c r="F1030" s="123">
        <v>1202.7723750000002</v>
      </c>
      <c r="G1030" s="143">
        <f t="shared" si="437"/>
        <v>853.96838625000009</v>
      </c>
      <c r="H1030" s="143">
        <f t="shared" si="438"/>
        <v>817.88521500000024</v>
      </c>
      <c r="I1030" s="143">
        <f t="shared" si="439"/>
        <v>799.84362937500021</v>
      </c>
    </row>
    <row r="1031" spans="1:9" ht="15" customHeight="1" x14ac:dyDescent="0.2">
      <c r="A1031" s="154"/>
      <c r="F1031" s="126"/>
    </row>
    <row r="1032" spans="1:9" s="17" customFormat="1" ht="15" customHeight="1" x14ac:dyDescent="0.2">
      <c r="A1032" s="166"/>
      <c r="B1032" s="83"/>
      <c r="C1032" s="83"/>
      <c r="D1032" s="18" t="s">
        <v>837</v>
      </c>
      <c r="E1032" s="18"/>
      <c r="F1032" s="85"/>
      <c r="G1032" s="85"/>
      <c r="H1032" s="85"/>
      <c r="I1032" s="85"/>
    </row>
    <row r="1033" spans="1:9" ht="30" customHeight="1" x14ac:dyDescent="0.2">
      <c r="A1033" s="154"/>
      <c r="B1033" s="12" t="s">
        <v>55</v>
      </c>
      <c r="C1033" s="12"/>
      <c r="D1033" s="14" t="s">
        <v>281</v>
      </c>
      <c r="E1033" s="14"/>
      <c r="F1033" s="2" t="s">
        <v>1052</v>
      </c>
      <c r="G1033" s="144" t="s">
        <v>1054</v>
      </c>
      <c r="H1033" s="144" t="s">
        <v>1055</v>
      </c>
      <c r="I1033" s="145" t="s">
        <v>1056</v>
      </c>
    </row>
    <row r="1034" spans="1:9" ht="15" customHeight="1" x14ac:dyDescent="0.2">
      <c r="A1034" s="154"/>
      <c r="B1034" s="24" t="s">
        <v>827</v>
      </c>
      <c r="C1034" s="24"/>
      <c r="D1034" s="40" t="s">
        <v>828</v>
      </c>
      <c r="E1034" s="40"/>
      <c r="F1034" s="134">
        <v>5088.9195</v>
      </c>
      <c r="G1034" s="143">
        <f t="shared" ref="G1034:G1037" si="440">F1034*0.71</f>
        <v>3613.1328449999996</v>
      </c>
      <c r="H1034" s="143">
        <f t="shared" ref="H1034:H1037" si="441">F1034*0.68</f>
        <v>3460.4652600000004</v>
      </c>
      <c r="I1034" s="143">
        <f t="shared" ref="I1034:I1037" si="442">F1034*0.665</f>
        <v>3384.1314675000003</v>
      </c>
    </row>
    <row r="1035" spans="1:9" ht="15" customHeight="1" x14ac:dyDescent="0.2">
      <c r="A1035" s="154"/>
      <c r="B1035" s="135" t="s">
        <v>829</v>
      </c>
      <c r="C1035" s="135"/>
      <c r="D1035" s="40" t="s">
        <v>830</v>
      </c>
      <c r="E1035" s="40"/>
      <c r="F1035" s="134">
        <v>4579.5645000000013</v>
      </c>
      <c r="G1035" s="143">
        <f t="shared" si="440"/>
        <v>3251.4907950000006</v>
      </c>
      <c r="H1035" s="143">
        <f t="shared" si="441"/>
        <v>3114.1038600000011</v>
      </c>
      <c r="I1035" s="143">
        <f t="shared" si="442"/>
        <v>3045.4103925000009</v>
      </c>
    </row>
    <row r="1036" spans="1:9" ht="15" customHeight="1" x14ac:dyDescent="0.2">
      <c r="A1036" s="154"/>
      <c r="B1036" s="135" t="s">
        <v>831</v>
      </c>
      <c r="C1036" s="135"/>
      <c r="D1036" s="40" t="s">
        <v>832</v>
      </c>
      <c r="E1036" s="40"/>
      <c r="F1036" s="134">
        <v>4426.7579999999998</v>
      </c>
      <c r="G1036" s="143">
        <f t="shared" si="440"/>
        <v>3142.9981799999996</v>
      </c>
      <c r="H1036" s="143">
        <f t="shared" si="441"/>
        <v>3010.19544</v>
      </c>
      <c r="I1036" s="143">
        <f t="shared" si="442"/>
        <v>2943.7940699999999</v>
      </c>
    </row>
    <row r="1037" spans="1:9" ht="15" customHeight="1" x14ac:dyDescent="0.2">
      <c r="A1037" s="154"/>
      <c r="B1037" s="135" t="s">
        <v>833</v>
      </c>
      <c r="C1037" s="135"/>
      <c r="D1037" s="40" t="s">
        <v>834</v>
      </c>
      <c r="E1037" s="40"/>
      <c r="F1037" s="134">
        <v>2446.0616250000003</v>
      </c>
      <c r="G1037" s="143">
        <f t="shared" si="440"/>
        <v>1736.70375375</v>
      </c>
      <c r="H1037" s="143">
        <f t="shared" si="441"/>
        <v>1663.3219050000002</v>
      </c>
      <c r="I1037" s="143">
        <f t="shared" si="442"/>
        <v>1626.6309806250003</v>
      </c>
    </row>
    <row r="1038" spans="1:9" ht="15" customHeight="1" x14ac:dyDescent="0.2">
      <c r="A1038" s="154"/>
      <c r="B1038" s="24" t="s">
        <v>835</v>
      </c>
      <c r="C1038" s="24"/>
      <c r="D1038" s="40" t="s">
        <v>836</v>
      </c>
      <c r="E1038" s="40"/>
      <c r="F1038" s="123" t="s">
        <v>43</v>
      </c>
      <c r="G1038" s="123" t="s">
        <v>43</v>
      </c>
      <c r="H1038" s="123" t="s">
        <v>43</v>
      </c>
      <c r="I1038" s="123" t="s">
        <v>43</v>
      </c>
    </row>
    <row r="1039" spans="1:9" ht="30" customHeight="1" x14ac:dyDescent="0.2">
      <c r="F1039" s="116"/>
    </row>
  </sheetData>
  <mergeCells count="43">
    <mergeCell ref="B1:I1"/>
    <mergeCell ref="G935:G936"/>
    <mergeCell ref="I935:I936"/>
    <mergeCell ref="H935:H936"/>
    <mergeCell ref="B935:B936"/>
    <mergeCell ref="F935:F936"/>
    <mergeCell ref="I933:I934"/>
    <mergeCell ref="B16:I16"/>
    <mergeCell ref="B12:I12"/>
    <mergeCell ref="C13:E13"/>
    <mergeCell ref="C15:E15"/>
    <mergeCell ref="B670:F670"/>
    <mergeCell ref="B877:F877"/>
    <mergeCell ref="B298:I298"/>
    <mergeCell ref="B149:I149"/>
    <mergeCell ref="B243:I243"/>
    <mergeCell ref="B184:I184"/>
    <mergeCell ref="F933:F934"/>
    <mergeCell ref="B933:B934"/>
    <mergeCell ref="C18:E18"/>
    <mergeCell ref="G933:G934"/>
    <mergeCell ref="H933:H934"/>
    <mergeCell ref="B2:I2"/>
    <mergeCell ref="B3:I3"/>
    <mergeCell ref="B4:I4"/>
    <mergeCell ref="B14:I14"/>
    <mergeCell ref="B260:I260"/>
    <mergeCell ref="C199:F199"/>
    <mergeCell ref="B17:I17"/>
    <mergeCell ref="B19:I19"/>
    <mergeCell ref="B20:I20"/>
    <mergeCell ref="B22:I22"/>
    <mergeCell ref="B23:I23"/>
    <mergeCell ref="G25:I25"/>
    <mergeCell ref="C21:E21"/>
    <mergeCell ref="B65:I65"/>
    <mergeCell ref="D258:E258"/>
    <mergeCell ref="B127:I127"/>
    <mergeCell ref="D6:E6"/>
    <mergeCell ref="D7:E7"/>
    <mergeCell ref="D8:E8"/>
    <mergeCell ref="D9:E9"/>
    <mergeCell ref="D10:E10"/>
  </mergeCells>
  <phoneticPr fontId="0" type="noConversion"/>
  <printOptions horizontalCentered="1"/>
  <pageMargins left="0.7" right="0.7" top="0.75" bottom="0.75" header="0.3" footer="0.3"/>
  <pageSetup scale="58" fitToHeight="0" orientation="landscape" r:id="rId1"/>
  <headerFooter alignWithMargins="0">
    <oddHeader xml:space="preserve">&amp;C
</oddHeader>
    <oddFooter>&amp;LMay 1, 2022&amp;R&amp;P</oddFooter>
  </headerFooter>
  <ignoredErrors>
    <ignoredError sqref="C459:C46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Koni</vt:lpstr>
      <vt:lpstr>Koni!Print_Area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Tore Melsom</dc:creator>
  <cp:lastModifiedBy>Davis, Portia</cp:lastModifiedBy>
  <cp:lastPrinted>2022-05-13T13:56:32Z</cp:lastPrinted>
  <dcterms:created xsi:type="dcterms:W3CDTF">2003-12-01T22:46:32Z</dcterms:created>
  <dcterms:modified xsi:type="dcterms:W3CDTF">2023-09-29T18:12:02Z</dcterms:modified>
</cp:coreProperties>
</file>