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S:\SFAMMO\State Term Contract\G&amp;S\Body Armor\STC for Body Armor (NASPO)\Particpating Addendum\GH Armor System Inc\"/>
    </mc:Choice>
  </mc:AlternateContent>
  <xr:revisionPtr revIDLastSave="0" documentId="8_{A2F711E2-95FE-43F5-AC1F-EFECDE194DF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warded Category" sheetId="2" r:id="rId1"/>
    <sheet name="Market Basket" sheetId="1" r:id="rId2"/>
    <sheet name="Non-Market Baske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6" i="3" l="1"/>
  <c r="I256" i="3" s="1"/>
  <c r="H342" i="3" l="1"/>
  <c r="I342" i="3" s="1"/>
  <c r="H341" i="3"/>
  <c r="I341" i="3" s="1"/>
  <c r="H340" i="3"/>
  <c r="I340" i="3" s="1"/>
  <c r="H339" i="3"/>
  <c r="I339" i="3" s="1"/>
  <c r="H321" i="3"/>
  <c r="I321" i="3" s="1"/>
  <c r="H320" i="3"/>
  <c r="I320" i="3" s="1"/>
  <c r="H319" i="3"/>
  <c r="I319" i="3" s="1"/>
  <c r="H308" i="3"/>
  <c r="I308" i="3" s="1"/>
  <c r="H307" i="3"/>
  <c r="I307" i="3" s="1"/>
  <c r="H306" i="3"/>
  <c r="I306" i="3" s="1"/>
  <c r="H305" i="3"/>
  <c r="I305" i="3" s="1"/>
  <c r="H304" i="3"/>
  <c r="I304" i="3" s="1"/>
  <c r="H303" i="3"/>
  <c r="I303" i="3" s="1"/>
  <c r="H302" i="3"/>
  <c r="I302" i="3" s="1"/>
  <c r="H301" i="3"/>
  <c r="I301" i="3" s="1"/>
  <c r="H300" i="3"/>
  <c r="I300" i="3" s="1"/>
  <c r="H299" i="3"/>
  <c r="I299" i="3" s="1"/>
  <c r="H298" i="3"/>
  <c r="I298" i="3" s="1"/>
  <c r="H297" i="3"/>
  <c r="I297" i="3" s="1"/>
  <c r="H296" i="3"/>
  <c r="I296" i="3" s="1"/>
  <c r="H295" i="3"/>
  <c r="I295" i="3" s="1"/>
  <c r="H294" i="3"/>
  <c r="I294" i="3" s="1"/>
  <c r="H293" i="3"/>
  <c r="I293" i="3" s="1"/>
  <c r="H292" i="3"/>
  <c r="I292" i="3" s="1"/>
  <c r="H291" i="3"/>
  <c r="I291" i="3" s="1"/>
  <c r="H290" i="3"/>
  <c r="I290" i="3" s="1"/>
  <c r="H289" i="3"/>
  <c r="I289" i="3" s="1"/>
  <c r="H288" i="3"/>
  <c r="I288" i="3" s="1"/>
  <c r="H287" i="3"/>
  <c r="I287" i="3" s="1"/>
  <c r="H286" i="3"/>
  <c r="I286" i="3" s="1"/>
  <c r="H285" i="3"/>
  <c r="I285" i="3" s="1"/>
  <c r="H284" i="3"/>
  <c r="I284" i="3" s="1"/>
  <c r="H283" i="3"/>
  <c r="I283" i="3" s="1"/>
  <c r="H282" i="3"/>
  <c r="I282" i="3" s="1"/>
  <c r="H281" i="3"/>
  <c r="I281" i="3" s="1"/>
  <c r="H280" i="3"/>
  <c r="I280" i="3" s="1"/>
  <c r="H279" i="3"/>
  <c r="I279" i="3" s="1"/>
  <c r="H278" i="3"/>
  <c r="I278" i="3" s="1"/>
  <c r="H277" i="3"/>
  <c r="I277" i="3" s="1"/>
  <c r="H276" i="3"/>
  <c r="I276" i="3" s="1"/>
  <c r="H275" i="3"/>
  <c r="I275" i="3" s="1"/>
  <c r="H274" i="3"/>
  <c r="I274" i="3" s="1"/>
  <c r="H273" i="3"/>
  <c r="I273" i="3" s="1"/>
  <c r="H272" i="3"/>
  <c r="I272" i="3" s="1"/>
  <c r="H271" i="3"/>
  <c r="I271" i="3" s="1"/>
  <c r="H270" i="3"/>
  <c r="I270" i="3" s="1"/>
  <c r="H269" i="3"/>
  <c r="I269" i="3" s="1"/>
  <c r="H268" i="3"/>
  <c r="I268" i="3" s="1"/>
  <c r="H267" i="3"/>
  <c r="I267" i="3" s="1"/>
  <c r="H266" i="3"/>
  <c r="I266" i="3" s="1"/>
  <c r="H265" i="3"/>
  <c r="I265" i="3" s="1"/>
  <c r="H264" i="3"/>
  <c r="I264" i="3" s="1"/>
  <c r="H263" i="3"/>
  <c r="I263" i="3" s="1"/>
  <c r="H262" i="3"/>
  <c r="I262" i="3" s="1"/>
  <c r="H261" i="3"/>
  <c r="I261" i="3" s="1"/>
  <c r="H260" i="3"/>
  <c r="I260" i="3" s="1"/>
  <c r="H259" i="3"/>
  <c r="I259" i="3" s="1"/>
  <c r="H258" i="3"/>
  <c r="I258" i="3" s="1"/>
  <c r="H257" i="3"/>
  <c r="I257" i="3" s="1"/>
  <c r="H255" i="3"/>
  <c r="I255" i="3" s="1"/>
  <c r="H254" i="3"/>
  <c r="I254" i="3" s="1"/>
  <c r="H253" i="3"/>
  <c r="I253" i="3" s="1"/>
  <c r="H252" i="3"/>
  <c r="I252" i="3" s="1"/>
  <c r="H251" i="3"/>
  <c r="I251" i="3" s="1"/>
  <c r="H250" i="3"/>
  <c r="I250" i="3" s="1"/>
  <c r="H249" i="3"/>
  <c r="I249" i="3" s="1"/>
  <c r="H248" i="3"/>
  <c r="I248" i="3" s="1"/>
  <c r="H247" i="3"/>
  <c r="I247" i="3" s="1"/>
  <c r="H246" i="3"/>
  <c r="I246" i="3" s="1"/>
  <c r="H245" i="3"/>
  <c r="I245" i="3" s="1"/>
  <c r="H244" i="3"/>
  <c r="I244" i="3" s="1"/>
  <c r="H243" i="3"/>
  <c r="I243" i="3" s="1"/>
  <c r="H242" i="3"/>
  <c r="I242" i="3" s="1"/>
  <c r="H241" i="3"/>
  <c r="I241" i="3" s="1"/>
  <c r="H240" i="3"/>
  <c r="I240" i="3" s="1"/>
  <c r="H239" i="3"/>
  <c r="I239" i="3" s="1"/>
  <c r="H238" i="3"/>
  <c r="I238" i="3" s="1"/>
  <c r="H237" i="3"/>
  <c r="I237" i="3" s="1"/>
  <c r="H236" i="3"/>
  <c r="I236" i="3" s="1"/>
  <c r="H235" i="3"/>
  <c r="I235" i="3" s="1"/>
  <c r="H234" i="3"/>
  <c r="I234" i="3" s="1"/>
  <c r="H233" i="3"/>
  <c r="I233" i="3" s="1"/>
  <c r="H232" i="3"/>
  <c r="I232" i="3" s="1"/>
  <c r="K139" i="1" l="1"/>
  <c r="K138" i="1"/>
  <c r="K137" i="1"/>
  <c r="K136" i="1"/>
  <c r="K135" i="1"/>
  <c r="K134" i="1"/>
  <c r="K133" i="1"/>
  <c r="K132" i="1"/>
  <c r="H40" i="3" l="1"/>
  <c r="I40" i="3" s="1"/>
  <c r="H39" i="3"/>
  <c r="I39" i="3" s="1"/>
  <c r="H38" i="3"/>
  <c r="I38" i="3" s="1"/>
  <c r="H37" i="3"/>
  <c r="I37" i="3" s="1"/>
  <c r="H36" i="3"/>
  <c r="I36" i="3" s="1"/>
  <c r="H35" i="3"/>
  <c r="I35" i="3" s="1"/>
  <c r="H34" i="3"/>
  <c r="I34" i="3" s="1"/>
  <c r="H33" i="3"/>
  <c r="I33" i="3" s="1"/>
  <c r="H32" i="3"/>
  <c r="I32" i="3" s="1"/>
  <c r="H31" i="3"/>
  <c r="I31" i="3" s="1"/>
  <c r="H30" i="3"/>
  <c r="I30" i="3" s="1"/>
  <c r="H29" i="3"/>
  <c r="I29" i="3" s="1"/>
  <c r="H28" i="3"/>
  <c r="I28" i="3" s="1"/>
  <c r="H27" i="3"/>
  <c r="I27" i="3" s="1"/>
  <c r="H359" i="3" l="1"/>
  <c r="I359" i="3" s="1"/>
  <c r="H358" i="3"/>
  <c r="I358" i="3" s="1"/>
  <c r="H357" i="3"/>
  <c r="I357" i="3" s="1"/>
  <c r="H356" i="3"/>
  <c r="I356" i="3" s="1"/>
  <c r="H355" i="3"/>
  <c r="I355" i="3" s="1"/>
  <c r="H338" i="3"/>
  <c r="I338" i="3" s="1"/>
  <c r="H337" i="3"/>
  <c r="I337" i="3" s="1"/>
  <c r="H336" i="3"/>
  <c r="I336" i="3" s="1"/>
  <c r="H335" i="3"/>
  <c r="I335" i="3" s="1"/>
  <c r="H334" i="3"/>
  <c r="I334" i="3" s="1"/>
  <c r="H333" i="3"/>
  <c r="I333" i="3" s="1"/>
  <c r="H348" i="3"/>
  <c r="I348" i="3" s="1"/>
  <c r="H350" i="3"/>
  <c r="I350" i="3" s="1"/>
  <c r="H349" i="3"/>
  <c r="I349" i="3" s="1"/>
  <c r="H347" i="3"/>
  <c r="I347" i="3" s="1"/>
  <c r="H346" i="3"/>
  <c r="I346" i="3" s="1"/>
  <c r="H345" i="3"/>
  <c r="I345" i="3" s="1"/>
  <c r="H344" i="3"/>
  <c r="I344" i="3" s="1"/>
  <c r="H26" i="3"/>
  <c r="I26" i="3" s="1"/>
  <c r="H25" i="3"/>
  <c r="I25" i="3" s="1"/>
  <c r="H24" i="3"/>
  <c r="I24" i="3" s="1"/>
  <c r="H23" i="3"/>
  <c r="I23" i="3" s="1"/>
  <c r="H22" i="3"/>
  <c r="I22" i="3" s="1"/>
  <c r="H21" i="3"/>
  <c r="I21" i="3" s="1"/>
  <c r="H20" i="3"/>
  <c r="I20" i="3" s="1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2" i="3"/>
  <c r="I12" i="3" s="1"/>
  <c r="H11" i="3"/>
  <c r="I11" i="3" s="1"/>
  <c r="H10" i="3"/>
  <c r="I10" i="3" s="1"/>
  <c r="H325" i="3"/>
  <c r="I325" i="3" s="1"/>
  <c r="H324" i="3"/>
  <c r="I324" i="3" s="1"/>
  <c r="H323" i="3"/>
  <c r="I323" i="3" s="1"/>
  <c r="H322" i="3"/>
  <c r="I322" i="3" s="1"/>
  <c r="H318" i="3"/>
  <c r="I318" i="3" s="1"/>
  <c r="H317" i="3"/>
  <c r="I317" i="3" s="1"/>
  <c r="H113" i="3"/>
  <c r="I113" i="3" s="1"/>
  <c r="H112" i="3"/>
  <c r="I112" i="3" s="1"/>
  <c r="H111" i="3"/>
  <c r="I111" i="3" s="1"/>
  <c r="H110" i="3"/>
  <c r="I110" i="3" s="1"/>
  <c r="H109" i="3"/>
  <c r="I109" i="3" s="1"/>
  <c r="H108" i="3"/>
  <c r="I108" i="3" s="1"/>
  <c r="H107" i="3"/>
  <c r="I107" i="3" s="1"/>
  <c r="H106" i="3"/>
  <c r="I106" i="3" s="1"/>
  <c r="H105" i="3"/>
  <c r="I105" i="3" s="1"/>
  <c r="H104" i="3"/>
  <c r="I104" i="3" s="1"/>
  <c r="H103" i="3"/>
  <c r="I103" i="3" s="1"/>
  <c r="H102" i="3"/>
  <c r="I102" i="3" s="1"/>
  <c r="H101" i="3"/>
  <c r="I101" i="3" s="1"/>
  <c r="H100" i="3"/>
  <c r="I100" i="3" s="1"/>
  <c r="H99" i="3"/>
  <c r="I99" i="3" s="1"/>
  <c r="H98" i="3"/>
  <c r="I98" i="3" s="1"/>
  <c r="H200" i="3"/>
  <c r="I200" i="3" s="1"/>
  <c r="H199" i="3"/>
  <c r="I199" i="3" s="1"/>
  <c r="H198" i="3"/>
  <c r="I198" i="3" s="1"/>
  <c r="H197" i="3"/>
  <c r="I197" i="3" s="1"/>
  <c r="H196" i="3"/>
  <c r="I196" i="3" s="1"/>
  <c r="H329" i="3"/>
  <c r="I329" i="3" s="1"/>
  <c r="H205" i="3"/>
  <c r="I205" i="3" s="1"/>
  <c r="H204" i="3"/>
  <c r="I204" i="3" s="1"/>
  <c r="H203" i="3"/>
  <c r="I203" i="3" s="1"/>
  <c r="H202" i="3"/>
  <c r="I202" i="3" s="1"/>
  <c r="H201" i="3"/>
  <c r="I201" i="3" s="1"/>
  <c r="H195" i="3"/>
  <c r="I195" i="3" s="1"/>
  <c r="H194" i="3"/>
  <c r="I194" i="3" s="1"/>
  <c r="H193" i="3"/>
  <c r="I193" i="3" s="1"/>
  <c r="H192" i="3"/>
  <c r="I192" i="3" s="1"/>
  <c r="H231" i="3"/>
  <c r="I231" i="3" s="1"/>
  <c r="H230" i="3"/>
  <c r="I230" i="3" s="1"/>
  <c r="H229" i="3"/>
  <c r="I229" i="3" s="1"/>
  <c r="H228" i="3"/>
  <c r="I228" i="3" s="1"/>
  <c r="H227" i="3"/>
  <c r="I227" i="3" s="1"/>
  <c r="H226" i="3"/>
  <c r="I226" i="3" s="1"/>
  <c r="H225" i="3"/>
  <c r="I225" i="3" s="1"/>
  <c r="H224" i="3"/>
  <c r="I224" i="3" s="1"/>
  <c r="H223" i="3"/>
  <c r="I223" i="3" s="1"/>
  <c r="H222" i="3"/>
  <c r="I222" i="3" s="1"/>
  <c r="H221" i="3"/>
  <c r="I221" i="3" s="1"/>
  <c r="H220" i="3"/>
  <c r="I220" i="3" s="1"/>
  <c r="H219" i="3"/>
  <c r="I219" i="3" s="1"/>
  <c r="H218" i="3"/>
  <c r="I218" i="3" s="1"/>
  <c r="H217" i="3"/>
  <c r="I217" i="3" s="1"/>
  <c r="H216" i="3"/>
  <c r="I216" i="3" s="1"/>
  <c r="H215" i="3"/>
  <c r="I215" i="3" s="1"/>
  <c r="H214" i="3"/>
  <c r="I214" i="3" s="1"/>
  <c r="H213" i="3"/>
  <c r="I213" i="3" s="1"/>
  <c r="H212" i="3"/>
  <c r="I212" i="3" s="1"/>
  <c r="H211" i="3"/>
  <c r="I211" i="3" s="1"/>
  <c r="H210" i="3"/>
  <c r="I210" i="3" s="1"/>
  <c r="H209" i="3"/>
  <c r="I209" i="3" s="1"/>
  <c r="H208" i="3"/>
  <c r="I208" i="3" s="1"/>
  <c r="H207" i="3"/>
  <c r="I207" i="3" s="1"/>
  <c r="H206" i="3"/>
  <c r="I206" i="3" s="1"/>
  <c r="H121" i="3"/>
  <c r="I121" i="3" s="1"/>
  <c r="H120" i="3"/>
  <c r="I120" i="3" s="1"/>
  <c r="H119" i="3"/>
  <c r="I119" i="3" s="1"/>
  <c r="H118" i="3"/>
  <c r="I118" i="3" s="1"/>
  <c r="H117" i="3"/>
  <c r="I117" i="3" s="1"/>
  <c r="H116" i="3"/>
  <c r="I116" i="3" s="1"/>
  <c r="H115" i="3"/>
  <c r="I115" i="3" s="1"/>
  <c r="H114" i="3"/>
  <c r="I114" i="3" s="1"/>
  <c r="H97" i="3"/>
  <c r="I97" i="3" s="1"/>
  <c r="H96" i="3"/>
  <c r="I96" i="3" s="1"/>
  <c r="H95" i="3"/>
  <c r="I95" i="3" s="1"/>
  <c r="H94" i="3"/>
  <c r="I94" i="3" s="1"/>
  <c r="H93" i="3"/>
  <c r="I93" i="3" s="1"/>
  <c r="H92" i="3"/>
  <c r="I92" i="3" s="1"/>
  <c r="H91" i="3"/>
  <c r="I91" i="3" s="1"/>
  <c r="H90" i="3"/>
  <c r="I90" i="3" s="1"/>
  <c r="H89" i="3"/>
  <c r="I89" i="3" s="1"/>
  <c r="H88" i="3"/>
  <c r="I88" i="3" s="1"/>
  <c r="H87" i="3"/>
  <c r="I87" i="3" s="1"/>
  <c r="H86" i="3"/>
  <c r="I86" i="3" s="1"/>
  <c r="H85" i="3"/>
  <c r="I85" i="3" s="1"/>
  <c r="H84" i="3"/>
  <c r="I84" i="3" s="1"/>
  <c r="H83" i="3"/>
  <c r="I83" i="3" s="1"/>
  <c r="H82" i="3"/>
  <c r="I82" i="3" s="1"/>
  <c r="H81" i="3"/>
  <c r="I81" i="3" s="1"/>
  <c r="H80" i="3"/>
  <c r="I80" i="3" s="1"/>
  <c r="H79" i="3"/>
  <c r="I79" i="3" s="1"/>
  <c r="H78" i="3"/>
  <c r="I78" i="3" s="1"/>
  <c r="H77" i="3"/>
  <c r="I77" i="3" s="1"/>
  <c r="H76" i="3"/>
  <c r="I76" i="3" s="1"/>
  <c r="H75" i="3"/>
  <c r="I75" i="3" s="1"/>
  <c r="H74" i="3"/>
  <c r="I74" i="3" s="1"/>
  <c r="H73" i="3"/>
  <c r="I73" i="3" s="1"/>
  <c r="H72" i="3"/>
  <c r="I72" i="3" s="1"/>
  <c r="H71" i="3"/>
  <c r="I71" i="3" s="1"/>
  <c r="H70" i="3"/>
  <c r="I70" i="3" s="1"/>
  <c r="H69" i="3"/>
  <c r="I69" i="3" s="1"/>
  <c r="H68" i="3"/>
  <c r="I68" i="3" s="1"/>
  <c r="H67" i="3"/>
  <c r="I67" i="3" s="1"/>
  <c r="H66" i="3"/>
  <c r="I66" i="3" s="1"/>
  <c r="H65" i="3"/>
  <c r="I65" i="3" s="1"/>
  <c r="H64" i="3"/>
  <c r="I64" i="3" s="1"/>
  <c r="H63" i="3"/>
  <c r="I63" i="3" s="1"/>
  <c r="H62" i="3"/>
  <c r="I62" i="3" s="1"/>
  <c r="H61" i="3"/>
  <c r="I61" i="3" s="1"/>
  <c r="H60" i="3"/>
  <c r="I60" i="3" s="1"/>
  <c r="H59" i="3"/>
  <c r="I59" i="3" s="1"/>
  <c r="H58" i="3"/>
  <c r="I58" i="3" s="1"/>
  <c r="H57" i="3"/>
  <c r="I57" i="3" s="1"/>
  <c r="H56" i="3"/>
  <c r="I56" i="3" s="1"/>
  <c r="H55" i="3"/>
  <c r="I55" i="3" s="1"/>
  <c r="H154" i="3"/>
  <c r="I154" i="3" s="1"/>
  <c r="H153" i="3"/>
  <c r="I153" i="3" s="1"/>
  <c r="H152" i="3"/>
  <c r="I152" i="3" s="1"/>
  <c r="H151" i="3"/>
  <c r="I151" i="3" s="1"/>
  <c r="H150" i="3"/>
  <c r="I150" i="3" s="1"/>
  <c r="H149" i="3"/>
  <c r="I149" i="3" s="1"/>
  <c r="H148" i="3"/>
  <c r="I148" i="3" s="1"/>
  <c r="H147" i="3"/>
  <c r="I147" i="3" s="1"/>
  <c r="H146" i="3"/>
  <c r="I146" i="3" s="1"/>
  <c r="H145" i="3"/>
  <c r="I145" i="3" s="1"/>
  <c r="H144" i="3"/>
  <c r="I144" i="3" s="1"/>
  <c r="H48" i="3"/>
  <c r="I48" i="3" s="1"/>
  <c r="H47" i="3"/>
  <c r="I47" i="3" s="1"/>
  <c r="H46" i="3"/>
  <c r="I46" i="3" s="1"/>
  <c r="H45" i="3"/>
  <c r="I45" i="3" s="1"/>
  <c r="H44" i="3"/>
  <c r="I44" i="3" s="1"/>
  <c r="H54" i="3"/>
  <c r="I54" i="3" s="1"/>
  <c r="H53" i="3"/>
  <c r="I53" i="3" s="1"/>
  <c r="H52" i="3"/>
  <c r="I52" i="3" s="1"/>
  <c r="H51" i="3"/>
  <c r="I51" i="3" s="1"/>
  <c r="H50" i="3"/>
  <c r="I50" i="3" s="1"/>
  <c r="H49" i="3"/>
  <c r="I49" i="3" s="1"/>
  <c r="K77" i="1"/>
  <c r="K76" i="1"/>
  <c r="K75" i="1"/>
  <c r="H328" i="3"/>
  <c r="I328" i="3" s="1"/>
  <c r="H143" i="3"/>
  <c r="I143" i="3" s="1"/>
  <c r="H142" i="3"/>
  <c r="I142" i="3" s="1"/>
  <c r="H141" i="3"/>
  <c r="I141" i="3" s="1"/>
  <c r="H140" i="3"/>
  <c r="I140" i="3" s="1"/>
  <c r="H139" i="3"/>
  <c r="I139" i="3" s="1"/>
  <c r="H138" i="3"/>
  <c r="I138" i="3" s="1"/>
  <c r="H137" i="3"/>
  <c r="I137" i="3" s="1"/>
  <c r="H136" i="3"/>
  <c r="I136" i="3" s="1"/>
  <c r="H135" i="3"/>
  <c r="I135" i="3" s="1"/>
  <c r="H134" i="3"/>
  <c r="I134" i="3" s="1"/>
  <c r="H133" i="3"/>
  <c r="I133" i="3" s="1"/>
  <c r="H132" i="3"/>
  <c r="I132" i="3" s="1"/>
  <c r="H131" i="3"/>
  <c r="I131" i="3" s="1"/>
  <c r="H130" i="3"/>
  <c r="I130" i="3" s="1"/>
  <c r="H129" i="3"/>
  <c r="I129" i="3" s="1"/>
  <c r="H128" i="3"/>
  <c r="I128" i="3" s="1"/>
  <c r="H127" i="3"/>
  <c r="I127" i="3" s="1"/>
  <c r="H126" i="3"/>
  <c r="I126" i="3" s="1"/>
  <c r="H125" i="3"/>
  <c r="I125" i="3" s="1"/>
  <c r="H124" i="3"/>
  <c r="I124" i="3" s="1"/>
  <c r="H123" i="3"/>
  <c r="I123" i="3" s="1"/>
  <c r="H122" i="3"/>
  <c r="I122" i="3" s="1"/>
  <c r="H43" i="3"/>
  <c r="I43" i="3" s="1"/>
  <c r="H42" i="3"/>
  <c r="I42" i="3" s="1"/>
  <c r="H41" i="3"/>
  <c r="I41" i="3" s="1"/>
  <c r="H180" i="3"/>
  <c r="I180" i="3" s="1"/>
  <c r="H181" i="3"/>
  <c r="I181" i="3" s="1"/>
  <c r="H182" i="3"/>
  <c r="I182" i="3" s="1"/>
  <c r="H183" i="3"/>
  <c r="I183" i="3" s="1"/>
  <c r="H184" i="3"/>
  <c r="I184" i="3" s="1"/>
  <c r="H185" i="3"/>
  <c r="I185" i="3" s="1"/>
  <c r="H186" i="3"/>
  <c r="I186" i="3" s="1"/>
  <c r="H187" i="3"/>
  <c r="I187" i="3" s="1"/>
  <c r="H188" i="3"/>
  <c r="I188" i="3" s="1"/>
  <c r="H189" i="3"/>
  <c r="I189" i="3" s="1"/>
  <c r="H190" i="3"/>
  <c r="I190" i="3" s="1"/>
  <c r="H191" i="3"/>
  <c r="I191" i="3" s="1"/>
  <c r="K74" i="1"/>
  <c r="K73" i="1"/>
  <c r="K72" i="1"/>
  <c r="K70" i="1"/>
  <c r="K69" i="1"/>
  <c r="K68" i="1"/>
  <c r="K67" i="1"/>
  <c r="K66" i="1"/>
  <c r="K65" i="1"/>
  <c r="K64" i="1"/>
  <c r="K62" i="1"/>
  <c r="K61" i="1"/>
  <c r="K60" i="1"/>
  <c r="K71" i="1"/>
  <c r="K63" i="1"/>
  <c r="H316" i="3"/>
  <c r="I316" i="3" s="1"/>
  <c r="H315" i="3"/>
  <c r="I315" i="3" s="1"/>
  <c r="H314" i="3"/>
  <c r="I314" i="3" s="1"/>
  <c r="H313" i="3"/>
  <c r="I313" i="3" s="1"/>
  <c r="H312" i="3"/>
  <c r="I312" i="3" s="1"/>
  <c r="H311" i="3"/>
  <c r="I311" i="3" s="1"/>
  <c r="H310" i="3"/>
  <c r="I310" i="3" s="1"/>
  <c r="H309" i="3"/>
  <c r="I309" i="3" s="1"/>
  <c r="H7" i="3"/>
  <c r="I7" i="3" s="1"/>
  <c r="H8" i="3"/>
  <c r="I8" i="3" s="1"/>
  <c r="H9" i="3"/>
  <c r="I9" i="3" s="1"/>
  <c r="H179" i="3"/>
  <c r="I179" i="3" s="1"/>
  <c r="H178" i="3"/>
  <c r="I178" i="3" s="1"/>
  <c r="H177" i="3"/>
  <c r="I177" i="3" s="1"/>
  <c r="H176" i="3"/>
  <c r="I176" i="3" s="1"/>
  <c r="H175" i="3"/>
  <c r="I175" i="3" s="1"/>
  <c r="H174" i="3"/>
  <c r="I174" i="3" s="1"/>
  <c r="H173" i="3"/>
  <c r="I173" i="3" s="1"/>
  <c r="H172" i="3"/>
  <c r="I172" i="3" s="1"/>
  <c r="H171" i="3"/>
  <c r="I171" i="3" s="1"/>
  <c r="H170" i="3"/>
  <c r="I170" i="3" s="1"/>
  <c r="H169" i="3"/>
  <c r="I169" i="3" s="1"/>
  <c r="H168" i="3"/>
  <c r="I168" i="3" s="1"/>
  <c r="H167" i="3"/>
  <c r="I167" i="3" s="1"/>
  <c r="H166" i="3"/>
  <c r="I166" i="3" s="1"/>
  <c r="H165" i="3"/>
  <c r="I165" i="3" s="1"/>
  <c r="H164" i="3"/>
  <c r="I164" i="3" s="1"/>
  <c r="H163" i="3"/>
  <c r="I163" i="3" s="1"/>
  <c r="H162" i="3"/>
  <c r="I162" i="3" s="1"/>
  <c r="H161" i="3"/>
  <c r="I161" i="3" s="1"/>
  <c r="H160" i="3"/>
  <c r="I160" i="3" s="1"/>
  <c r="H159" i="3"/>
  <c r="I159" i="3" s="1"/>
  <c r="H158" i="3"/>
  <c r="I158" i="3" s="1"/>
  <c r="H354" i="3"/>
  <c r="I354" i="3" s="1"/>
  <c r="H343" i="3"/>
  <c r="I343" i="3" s="1"/>
  <c r="H157" i="3"/>
  <c r="I157" i="3" s="1"/>
  <c r="H156" i="3"/>
  <c r="I156" i="3" s="1"/>
  <c r="H155" i="3"/>
  <c r="I155" i="3" s="1"/>
  <c r="H327" i="3"/>
  <c r="I327" i="3" s="1"/>
  <c r="H326" i="3"/>
  <c r="I326" i="3" s="1"/>
  <c r="K58" i="1"/>
  <c r="K165" i="1" l="1"/>
  <c r="K164" i="1"/>
  <c r="K163" i="1"/>
  <c r="K162" i="1"/>
  <c r="K43" i="1" l="1"/>
  <c r="K42" i="1"/>
  <c r="K41" i="1"/>
  <c r="K40" i="1"/>
  <c r="K171" i="1" l="1"/>
  <c r="K170" i="1"/>
  <c r="K169" i="1"/>
  <c r="K168" i="1"/>
  <c r="K167" i="1"/>
  <c r="K166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59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140" i="1"/>
</calcChain>
</file>

<file path=xl/sharedStrings.xml><?xml version="1.0" encoding="utf-8"?>
<sst xmlns="http://schemas.openxmlformats.org/spreadsheetml/2006/main" count="3445" uniqueCount="1009">
  <si>
    <t>Product</t>
  </si>
  <si>
    <t>Type</t>
  </si>
  <si>
    <t>Manufacturer (Brand and Series)</t>
  </si>
  <si>
    <t>Manufacturer Catalog #</t>
  </si>
  <si>
    <t>NIJ - CPL Model Designation</t>
  </si>
  <si>
    <t>Threat Level</t>
  </si>
  <si>
    <t>MSRP</t>
  </si>
  <si>
    <t>BID Price</t>
  </si>
  <si>
    <t>% Discount</t>
  </si>
  <si>
    <t xml:space="preserve"> 0101.06</t>
  </si>
  <si>
    <t>II</t>
  </si>
  <si>
    <t>IIIA</t>
  </si>
  <si>
    <t>0101.06</t>
  </si>
  <si>
    <t>0115.00</t>
  </si>
  <si>
    <t>N/A</t>
  </si>
  <si>
    <t>Trauma Plate</t>
  </si>
  <si>
    <t>0108.01</t>
  </si>
  <si>
    <t>III</t>
  </si>
  <si>
    <t>IV</t>
  </si>
  <si>
    <t>K-9 Vest</t>
  </si>
  <si>
    <t>Ballistic Shields</t>
  </si>
  <si>
    <t>Pouches</t>
  </si>
  <si>
    <t>Replacement Vest Straps</t>
  </si>
  <si>
    <t>ID Patches</t>
  </si>
  <si>
    <t>Carry Bags</t>
  </si>
  <si>
    <t>Face Shields</t>
  </si>
  <si>
    <t>Helmet Accessories</t>
  </si>
  <si>
    <t>Shield Accessories</t>
  </si>
  <si>
    <t>Other Accessories</t>
  </si>
  <si>
    <t>Ballistic Helmet</t>
  </si>
  <si>
    <t>0106.01</t>
  </si>
  <si>
    <t>F</t>
  </si>
  <si>
    <t>Ballistic, Stab, or Comb.</t>
  </si>
  <si>
    <t>Spike Protection</t>
  </si>
  <si>
    <t>Handgun Protection</t>
  </si>
  <si>
    <t>Rifle Protection</t>
  </si>
  <si>
    <t>Trauma Pack</t>
  </si>
  <si>
    <t>Hard</t>
  </si>
  <si>
    <t>Soft</t>
  </si>
  <si>
    <t>Ballistic-resistant Vest (including carrier)</t>
  </si>
  <si>
    <t>Stab-resistant Vest (including carrier)</t>
  </si>
  <si>
    <t>Combination Vest (including carrier)</t>
  </si>
  <si>
    <t>0101.06-0115.00</t>
  </si>
  <si>
    <t>2/Spike</t>
  </si>
  <si>
    <t>3/Spike</t>
  </si>
  <si>
    <t>II-2/Spike</t>
  </si>
  <si>
    <t>Handgun-Spike</t>
  </si>
  <si>
    <t>NIJ Standard(s)</t>
  </si>
  <si>
    <t>Gender
(M=Male, N=Neutral, F=Female)</t>
  </si>
  <si>
    <t>Handgun or Rifle Protection</t>
  </si>
  <si>
    <t>Ballistic-resistant Stand-alone Plate</t>
  </si>
  <si>
    <t>Ballistic-resistant rifle plate(s) (including carrier)</t>
  </si>
  <si>
    <t>GPCIIIA-2</t>
  </si>
  <si>
    <t>GPS2-1</t>
  </si>
  <si>
    <t>GPS3-1</t>
  </si>
  <si>
    <t>GPMII2-4</t>
  </si>
  <si>
    <t>GH-K9-VEST-IIIA</t>
  </si>
  <si>
    <t>GH-SHB4-FC-20X34-HH</t>
  </si>
  <si>
    <t>GH-HB2-ACH-F-RET</t>
  </si>
  <si>
    <t>GPBII-3</t>
  </si>
  <si>
    <t>GPBII-3-F3</t>
  </si>
  <si>
    <t>GPBIIIA-3-F</t>
  </si>
  <si>
    <t>GH-306-1815-10x12SH</t>
  </si>
  <si>
    <t>Vendor Name: GH Armor Systems Inc.</t>
  </si>
  <si>
    <t xml:space="preserve">Exhibit A - PRODUCT AND PRICE </t>
  </si>
  <si>
    <t>Exhibit A Awarded Product Category</t>
  </si>
  <si>
    <t>GH Armor Systems Inc.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</si>
  <si>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Ballistic-resistant Vest (including carrier):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</si>
  <si>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 protection, Level IIA, male/neutral and female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</si>
  <si>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 protection, Level II, male/neutral and female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</si>
  <si>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 protection, Level IIIA, male/neutral and female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</si>
  <si>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Ballistic-resistant Rifle Plates (including carrier):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</si>
  <si>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 xml:space="preserve">Rifle protection, Level III, male/neutral 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</si>
  <si>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 xml:space="preserve">Rifle protection, Level IV, male/neutral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</si>
  <si>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Ballistic-resistant Stand-alone Plate: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</si>
  <si>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Rifle protection, Level IV, male/neutral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</si>
  <si>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Stab-Resistant Vest (including carrier): 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</si>
  <si>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Spike protection, 1/Spike, male/neutral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</si>
  <si>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Spike protection, 2/Spike, male/neutral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</si>
  <si>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Spike protection, 3/Spike, male/neutral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</si>
  <si>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Combination Vest (including carrier): Handgun – spike protection, Level II-2/Spike, male/neutral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</si>
  <si>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K-9 Vest: Handgun protection, Level IIIA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</si>
  <si>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Ballistic-resistant helmet: Handgun protection, Level IIIA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</si>
  <si>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Ballistic-resistant shield: Handgun protection, Level IIIA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</si>
  <si>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Non-market basket items: Trauma Pack, Trauma Plate, Insert, Protector (groin, shoulder, throat, etc.), Carriers, Pouches, Replacement Vest Straps, ID Patches, Carry Bags, Face Shields, Helmet Accessories, Shield LED Lights, Shield Accessories, Other Accessories</t>
    </r>
  </si>
  <si>
    <t>M</t>
  </si>
  <si>
    <t>Ballistic-resistant Vest (soft armor panels only, no carrier)</t>
  </si>
  <si>
    <t>N</t>
  </si>
  <si>
    <t>GH Ethos II EX02</t>
  </si>
  <si>
    <t>GH-EX02-II-M incl GH-LPC</t>
  </si>
  <si>
    <t>BA-2000S-SX03</t>
  </si>
  <si>
    <t>GH-EX02-II-M</t>
  </si>
  <si>
    <t>GH-EX02-II-F incl GH-LPC</t>
  </si>
  <si>
    <t>BA-2000S-SX03F</t>
  </si>
  <si>
    <t>GH-EX02-II-F</t>
  </si>
  <si>
    <t>GH-EX02-II-N incl GH-LPC</t>
  </si>
  <si>
    <t>GH-EX02-II-N</t>
  </si>
  <si>
    <t>GH HeliX II HX02</t>
  </si>
  <si>
    <t>GH-HX02-II-M incl GH-LPC</t>
  </si>
  <si>
    <t>GPAII-2</t>
  </si>
  <si>
    <t>GH-HX02-II-M</t>
  </si>
  <si>
    <t>GH-HX02-II-F incl GH-LPC</t>
  </si>
  <si>
    <t>GPAII-2-F5</t>
  </si>
  <si>
    <t>GH-HX02-II-F</t>
  </si>
  <si>
    <t>GH-HX02-II-N incl GH-LPC</t>
  </si>
  <si>
    <t>GH-HX02-II-N</t>
  </si>
  <si>
    <t>GH LiteX II LX02</t>
  </si>
  <si>
    <t>GH-LX02-II-M incl GH-LPC</t>
  </si>
  <si>
    <t>GH-LX02-II-M</t>
  </si>
  <si>
    <t>GH-LX02-II-F incl GH-LPC</t>
  </si>
  <si>
    <t>GH-LX02-II-F</t>
  </si>
  <si>
    <t>GH-LX02-II-N incl GH-LPC</t>
  </si>
  <si>
    <t>GH-LX02-II-N</t>
  </si>
  <si>
    <t>GH ProX II PX03</t>
  </si>
  <si>
    <t>GH-PX03-II-M incl GH-LPC</t>
  </si>
  <si>
    <t>BA-2000S-MR01</t>
  </si>
  <si>
    <t>GH-PX03-II-M</t>
  </si>
  <si>
    <t>GH-PX03-II-F incl GH-LPC</t>
  </si>
  <si>
    <t>BA-2000S-MR01F</t>
  </si>
  <si>
    <t>GH-PX03-II-F</t>
  </si>
  <si>
    <t>GH-PX03-II-N incl GH-LPC</t>
  </si>
  <si>
    <t>GH-PX03-II-N</t>
  </si>
  <si>
    <t>GH Ethos IIIA EX02</t>
  </si>
  <si>
    <t>GH-EX02-IIIA-M incl GH-LPC</t>
  </si>
  <si>
    <t>BA-3A00S-SX03</t>
  </si>
  <si>
    <t>GH-EX02-IIIA-M</t>
  </si>
  <si>
    <t>GH-EX02-IIIA-F incl GH-LPC</t>
  </si>
  <si>
    <t>BA-3A00S-SX03F</t>
  </si>
  <si>
    <t>GH-EX02-IIIA-F</t>
  </si>
  <si>
    <t>GH-EX02-IIIA-N incl GH-LPC</t>
  </si>
  <si>
    <t>GH-EX02-IIIA-N</t>
  </si>
  <si>
    <t>GH HeliX IIIA HX03</t>
  </si>
  <si>
    <t>GH-HX03-IIIA-F incl GH-LPC</t>
  </si>
  <si>
    <t>GPXIIIA-F</t>
  </si>
  <si>
    <t>GH-HX03-IIIA-F</t>
  </si>
  <si>
    <t>GH LiteX IIIA LX02</t>
  </si>
  <si>
    <t>GH-LX02-IIIA-M incl GH-LPC</t>
  </si>
  <si>
    <t>GPBIIIA-2</t>
  </si>
  <si>
    <t>GH-LX02-IIIA-M</t>
  </si>
  <si>
    <t>GH-LX02-IIIA-F incl GH-LPC</t>
  </si>
  <si>
    <t>GH-LX02-IIIA-F</t>
  </si>
  <si>
    <t>GH-LX02-IIIA-N incl GH-LPC</t>
  </si>
  <si>
    <t>GH-LX02-IIIA-N</t>
  </si>
  <si>
    <t>GH ProX IIIA PX02</t>
  </si>
  <si>
    <t>GH-PX02-IIIA-M incl GH-LPC</t>
  </si>
  <si>
    <t>GH-PX02-IIIA-M</t>
  </si>
  <si>
    <t>GH-PX02-IIIA-N incl GH-LPC</t>
  </si>
  <si>
    <t>GH-PX02-IIIA-N</t>
  </si>
  <si>
    <t>GH ProX IIIA PX03</t>
  </si>
  <si>
    <t>GH-PX03-IIIA-M incl GH-LPC</t>
  </si>
  <si>
    <t>BA-3A00S-MR01</t>
  </si>
  <si>
    <t>GH-PX03-IIIA-M</t>
  </si>
  <si>
    <t>GH-PX03-IIIA-F incl GH-LPC</t>
  </si>
  <si>
    <t>BA-3A00S-MR01F</t>
  </si>
  <si>
    <t>GH-PX03-IIIA-F</t>
  </si>
  <si>
    <t>GH-PX03-IIIA-N incl GH-LPC</t>
  </si>
  <si>
    <t>GH-PX03-IIIA-N</t>
  </si>
  <si>
    <t>GH TalonX II/2 TX02</t>
  </si>
  <si>
    <t>GH-TX02-II/2-M incl GH-LPC</t>
  </si>
  <si>
    <t>Combination Vest (soft armor panels only, no carrier)</t>
  </si>
  <si>
    <t>GH-TX02-II/2-M</t>
  </si>
  <si>
    <t>GH-TX02-II/2-N incl GH-LPC</t>
  </si>
  <si>
    <t>GH-TX02-II/2-N</t>
  </si>
  <si>
    <t>Stab-resistant Vest (soft armor panels only, no carrier)</t>
  </si>
  <si>
    <t>GH Talon 2 T02</t>
  </si>
  <si>
    <t>GH-T02-2-M incl GH-LPC</t>
  </si>
  <si>
    <t>GH-T02-2-M</t>
  </si>
  <si>
    <t>GH-T02-2-N incl GH-LPC</t>
  </si>
  <si>
    <t>GH-T02-2-N</t>
  </si>
  <si>
    <t>GH Talon 3 T02</t>
  </si>
  <si>
    <t>GH-T02-3-M incl GH-LPC</t>
  </si>
  <si>
    <t>GH-T02-3-M</t>
  </si>
  <si>
    <t>GH-T02-3-N incl GH-LPC</t>
  </si>
  <si>
    <t>GH-T02-3-N</t>
  </si>
  <si>
    <t>GH 306-1812</t>
  </si>
  <si>
    <t>GH-306-1812-8X10FC incl GH-HRN-PH1-ST-SCF</t>
  </si>
  <si>
    <t>007-015-3000</t>
  </si>
  <si>
    <t>GH-306-1812-8X10FC</t>
  </si>
  <si>
    <t>GH-306-1812-10X12FC incl GH-HRN-PH1-ST-SCF</t>
  </si>
  <si>
    <t>GH-306-1812-10X12FC</t>
  </si>
  <si>
    <t>GH-306-1812-10x12SH incl GH-HRN-PH1-ST-SCF</t>
  </si>
  <si>
    <t>GH-306-1812-10x12SH</t>
  </si>
  <si>
    <t>GH 306-1813</t>
  </si>
  <si>
    <t>GH-306-1813-8X10FC incl GH-HRN-PH1-ST-SCF</t>
  </si>
  <si>
    <t>2120-5</t>
  </si>
  <si>
    <t>GH-306-1813-8X10FC</t>
  </si>
  <si>
    <t>GH-306-1813-10x12SH incl GH-HRN-PH1-ST-SCF</t>
  </si>
  <si>
    <t>GH-306-1813-10x12SH</t>
  </si>
  <si>
    <t>GH 306-1815</t>
  </si>
  <si>
    <t>GH-306-1815-8X10FC incl GH-HRN-PH1-ST-SCF</t>
  </si>
  <si>
    <t>P5mmSAO</t>
  </si>
  <si>
    <t>GH-306-1815-8X10FC</t>
  </si>
  <si>
    <t>GH-306-1815-8X10SH incl GH-HRN-PH1-ST-SCF</t>
  </si>
  <si>
    <t>GH-306-1815-8X10SH</t>
  </si>
  <si>
    <t>GH-306-1815-10X12FC incl GH-HRN-PH1-ST-SCF</t>
  </si>
  <si>
    <t>GH-306-1815-10X12FC</t>
  </si>
  <si>
    <t>GH-306-1815-10x12SH incl GH-HRN-PH1-ST-SCF</t>
  </si>
  <si>
    <t>GH 306-1817</t>
  </si>
  <si>
    <t>GH-306-1817-8X10FC incl GH-HRN-PH1-ST-SCF</t>
  </si>
  <si>
    <t>DT106E</t>
  </si>
  <si>
    <t>GH-306-1817-8X10FC</t>
  </si>
  <si>
    <t>GH-306-1817-8X10SH incl GH-HRN-PH1-ST-SCF</t>
  </si>
  <si>
    <t>GH-306-1817-8X10SH</t>
  </si>
  <si>
    <t>GH-306-1817-10x12FC incl GH-HRN-PH1-ST-SCF</t>
  </si>
  <si>
    <t>GH-306-1817-10x12FC</t>
  </si>
  <si>
    <t>GH-306-1817-10x12SH incl GH-HRN-PH1-ST-SCF</t>
  </si>
  <si>
    <t>GH-306-1817-10x12SH</t>
  </si>
  <si>
    <t>GH 306-1818</t>
  </si>
  <si>
    <t>GH-306-1818-8X10FC incl GH-HRN-PH1-ST-SCF</t>
  </si>
  <si>
    <t>DT206C</t>
  </si>
  <si>
    <t>GH-306-1818-8X10FC</t>
  </si>
  <si>
    <t>GH-306-1818-8X10SH incl GH-HRN-PH1-ST-SCF</t>
  </si>
  <si>
    <t>GH-306-1818-8X10SH</t>
  </si>
  <si>
    <t>GH-306-1818-10x12FC incl GH-HRN-PH1-ST-SCF</t>
  </si>
  <si>
    <t>GH-306-1818-10x12FC</t>
  </si>
  <si>
    <t>GH-306-1818-10x12SH incl GH-HRN-PH1-ST-SCF</t>
  </si>
  <si>
    <t>GH-306-1818-10x12SH</t>
  </si>
  <si>
    <t>GH 306-1819</t>
  </si>
  <si>
    <t>GH-306-1819-8X10FC incl GH-HRN-PH1-ST-SCF</t>
  </si>
  <si>
    <t>DT306P</t>
  </si>
  <si>
    <t>GH-306-1819-8X10FC</t>
  </si>
  <si>
    <t>GH-306-1819-8X10SH incl GH-HRN-PH1-ST-SCF</t>
  </si>
  <si>
    <t>GH-306-1819-8X10SH</t>
  </si>
  <si>
    <t>GH-306-1819-10x12FC incl GH-HRN-PH1-ST-SCF</t>
  </si>
  <si>
    <t>GH-306-1819-10x12FC</t>
  </si>
  <si>
    <t>GH-306-1819-10x12SH incl GH-HRN-PH1-ST-SCF</t>
  </si>
  <si>
    <t>GH-306-1819-10x12SH</t>
  </si>
  <si>
    <t>GH K9</t>
  </si>
  <si>
    <t>GH-K9-VEST-II</t>
  </si>
  <si>
    <t>GH SHB4</t>
  </si>
  <si>
    <t>GH-SHB4-FC-18X30-HH</t>
  </si>
  <si>
    <t>GH-SHB4-FC-18X30-TG</t>
  </si>
  <si>
    <t>GH-SHB4-FC-18X30-HH-LED</t>
  </si>
  <si>
    <t>GH-SHB4-FC-18X30-TG-LED</t>
  </si>
  <si>
    <t>GH-SHB4-FC-20X34-TG</t>
  </si>
  <si>
    <t>GH-SHB4-FC-20X34-HH-LED</t>
  </si>
  <si>
    <t>GH-SHB4-FC-20X34-TG-LED</t>
  </si>
  <si>
    <t>GH-SHB4-FC-24X36-HH</t>
  </si>
  <si>
    <t>GH-SHB4-FC-24X36-TG</t>
  </si>
  <si>
    <t>GH-SHB4-FC-24X36-HH-LED</t>
  </si>
  <si>
    <t>GH-SHB4-FC-24X36-TG-LED</t>
  </si>
  <si>
    <t>GH-SHB4-WC-24X36-HH</t>
  </si>
  <si>
    <t>GH-SHB4-WC-24X36-TG</t>
  </si>
  <si>
    <t>GH-SHB4-WC-24X36-HH-LED</t>
  </si>
  <si>
    <t>GH-SHB4-WC-24X36-TG-LED</t>
  </si>
  <si>
    <t>GH-SHB4-FC-24X48-HH</t>
  </si>
  <si>
    <t>GH-SHB4-FC-24X48-TG</t>
  </si>
  <si>
    <t>GH-SHB4-FC-24X48-HH-LED</t>
  </si>
  <si>
    <t>GH-SHB4-FC-24X48-TG-LED</t>
  </si>
  <si>
    <t>GH HB2-ACH</t>
  </si>
  <si>
    <t>GH-HB2-ACH-F</t>
  </si>
  <si>
    <t>GH-HB2-ACH-M</t>
  </si>
  <si>
    <t>GH-HB2-ACH-M-RET</t>
  </si>
  <si>
    <t>GH-HB2-ACH-H</t>
  </si>
  <si>
    <t>GH-HB2-ACH-H-RET</t>
  </si>
  <si>
    <t>GPHIIIA</t>
  </si>
  <si>
    <t>GH-HX04-IIIA-M incl GH-LPC</t>
  </si>
  <si>
    <t>GH-HX04-IIIA-M</t>
  </si>
  <si>
    <t>GH-HX04-IIIA-N incl GH-LPC</t>
  </si>
  <si>
    <t>GH-HX04-IIIA-N</t>
  </si>
  <si>
    <t>GH HeliX IIIA HX04</t>
  </si>
  <si>
    <t>Non-Market Basket - Items that do not have standards</t>
  </si>
  <si>
    <t xml:space="preserve"> Non-Market Basket Items</t>
  </si>
  <si>
    <t>Body Armor</t>
  </si>
  <si>
    <t xml:space="preserve">Insert </t>
  </si>
  <si>
    <t>Protector</t>
  </si>
  <si>
    <t>Carrier</t>
  </si>
  <si>
    <t>Concealable, Under uniform</t>
  </si>
  <si>
    <t>Tactical</t>
  </si>
  <si>
    <t>Helmet</t>
  </si>
  <si>
    <t>Shield</t>
  </si>
  <si>
    <t>Market Basket: Items that are verified to meet standards</t>
  </si>
  <si>
    <t xml:space="preserve"> MARKET BASKET ITEMS</t>
  </si>
  <si>
    <t>Description</t>
  </si>
  <si>
    <t>External/Overt, Over uniform</t>
  </si>
  <si>
    <t>K-9</t>
  </si>
  <si>
    <t>GH SHB5</t>
  </si>
  <si>
    <t>Ballistic Shield - Level III, 16x30", View 5x7", Full Cut, Horiz Handle</t>
  </si>
  <si>
    <t>Ballistic Shield - Level III, 16x30", View 5x7", Full Cut, Horiz Handle, FoxFury B70 LED, 1200 Lum</t>
  </si>
  <si>
    <t>Ballistic Shield - Level III, 20x36", View 5x7", Full Cut, Horiz Handle</t>
  </si>
  <si>
    <t>Ballistic Shield - Level III, 20x36", View 5x7", Full Cut, Horiz Handle, FoxFury B70 LED, 1200 Lum</t>
  </si>
  <si>
    <t>GH-MOD1</t>
  </si>
  <si>
    <t>Fee for Class 1 Design Modification</t>
  </si>
  <si>
    <t>GH-MOD2</t>
  </si>
  <si>
    <t>Fee for Class 2 Design Modification</t>
  </si>
  <si>
    <t>GH-MOD3</t>
  </si>
  <si>
    <t>Fee for Class 3 Design Modification</t>
  </si>
  <si>
    <t>GH Armor</t>
  </si>
  <si>
    <t>[LPC] Low Profile Concealable Carrier</t>
  </si>
  <si>
    <t>[LVC] Low Visibility Concealable Carrier</t>
  </si>
  <si>
    <t>GH-LPC</t>
  </si>
  <si>
    <t>GH-LVC</t>
  </si>
  <si>
    <t>[USC] Uniform Shirt Carrier</t>
  </si>
  <si>
    <t>[USC.M] Uniform Shirt Carrier, MOLLE (No Dress Pockets)</t>
  </si>
  <si>
    <t>[USC.M3] Uniform Shirt Carrier, MOLLE 3 (Dress Pockets, 3+ Rows of MOLLE)</t>
  </si>
  <si>
    <t>[CFC] Clean Front Carrier</t>
  </si>
  <si>
    <t>[CFC.S] Clean Front Carrier, Slick</t>
  </si>
  <si>
    <t>[TOC.F] Tactical Outer Carrier, Fixed Pockets</t>
  </si>
  <si>
    <t>[TRC.M] Tactical Response Carrier, MOLLE</t>
  </si>
  <si>
    <t>[TRC.L] Tactical Response Carrier, Laser-Cut MOLLE</t>
  </si>
  <si>
    <t>[TRX.M] Tactical Response Gen-X Carrier, MOLLE</t>
  </si>
  <si>
    <t>[TRX.L] Tactical Response Gen-X Carrier, Laser-Cut MOLLE</t>
  </si>
  <si>
    <t>[TCC.M] Tactical Cummerbund Carrier, MOLLE</t>
  </si>
  <si>
    <t>[TCC.MTUBES] Tactical Cummerbund Carrier, MOLLE, FirstSpear Tubes® Quick Release</t>
  </si>
  <si>
    <t>[TCC.L] Tactical Cummerbund Carrier, Laser-Cut MOLLE</t>
  </si>
  <si>
    <t>[TCC.LTUBES] Tactical Cummerbund Carrier, Laser-Cut MOLLE, FirstSpear Tubes® Quick Release</t>
  </si>
  <si>
    <t>[TCX.M] Tactical Cummerbund Gen-X Carrier, MOLLE</t>
  </si>
  <si>
    <t>[TCX.MTUBES] Tactical Cummerbund Gen-X Carrier, MOLLE, FirstSpear Tubes® Quick Release</t>
  </si>
  <si>
    <t>[TCX.L] Tactical Cummerbund Gen-X Carrier, Laser-Cut MOLLE</t>
  </si>
  <si>
    <t>[TCX.LTUBES] Tactical Cummerbund Gen-X Carrier, Laser-Cut MOLLE, FirstSpear Tubes® Quick Release</t>
  </si>
  <si>
    <t>[APB.M] APB Carrier, MOLLE</t>
  </si>
  <si>
    <t>[APB.L] APB Carrier, Laser-Cut MOLLE</t>
  </si>
  <si>
    <t>[APB.U] APB Carrier, Uniform (Dress Pockets)</t>
  </si>
  <si>
    <t>[APB.UM] APB Carrier, Uniform MOLLE (Dress Pockets, 3+ Rows of MOLLE)</t>
  </si>
  <si>
    <t>[APB.UL] APB Carrier, Uniform Laser-Cut MOLLE (Dress Pockets, 3+ Rows of MOLLE)</t>
  </si>
  <si>
    <t>GH-USC</t>
  </si>
  <si>
    <t>GH-USC.M</t>
  </si>
  <si>
    <t>GH-USC.M3</t>
  </si>
  <si>
    <t>GH-CFC</t>
  </si>
  <si>
    <t>GH-CFC.S</t>
  </si>
  <si>
    <t>GH-TOC.F</t>
  </si>
  <si>
    <t>GH-TRC.M</t>
  </si>
  <si>
    <t>GH-TRC.L</t>
  </si>
  <si>
    <t>GH-TRX.M</t>
  </si>
  <si>
    <t>GH-TRX.L</t>
  </si>
  <si>
    <t>GH-TCC.M</t>
  </si>
  <si>
    <t>GH-TCC.MTUBES</t>
  </si>
  <si>
    <t>GH-TCC.L</t>
  </si>
  <si>
    <t>GH-TCC.LTUBES</t>
  </si>
  <si>
    <t>GH-TCX.M</t>
  </si>
  <si>
    <t>GH-TCX.MTUBES</t>
  </si>
  <si>
    <t>GH-TCX.L</t>
  </si>
  <si>
    <t>GH-TCX.LTUBES</t>
  </si>
  <si>
    <t>GH-APB.M</t>
  </si>
  <si>
    <t>GH-APB.L</t>
  </si>
  <si>
    <t>GH-APB.U</t>
  </si>
  <si>
    <t>GH-APB.UM</t>
  </si>
  <si>
    <t>GH-APB.UL</t>
  </si>
  <si>
    <t>[STP] Soft Trauma Plate - 5x8"</t>
  </si>
  <si>
    <t>[STP] Soft Trauma Plate - 8x10"</t>
  </si>
  <si>
    <t>[HTP] Hard Trauma Plate - 5x8"</t>
  </si>
  <si>
    <t>GH-STP-5X8</t>
  </si>
  <si>
    <t>GH-STP-8X10</t>
  </si>
  <si>
    <t>GH-HTP-5X8</t>
  </si>
  <si>
    <t>Accessory</t>
  </si>
  <si>
    <t>[RSK] Replacement Strap Kit for [LPC] Low Profile Concealable Carrier</t>
  </si>
  <si>
    <t>GH-RSK-LPC</t>
  </si>
  <si>
    <t>[BAG] Vest Carry Bag</t>
  </si>
  <si>
    <t>GH-BAG</t>
  </si>
  <si>
    <t>ID-BS-PATCH-2X6</t>
  </si>
  <si>
    <t>ID-BS-PATCH-3X7</t>
  </si>
  <si>
    <t>ID-BS-PATCH-3X8.5</t>
  </si>
  <si>
    <t>ID-BS-PATCH-3X9</t>
  </si>
  <si>
    <t>ID-BS-PATCH-3X10</t>
  </si>
  <si>
    <t>ID-BS-PATCH-4X10</t>
  </si>
  <si>
    <t>ID-BS-PATCH-4X11</t>
  </si>
  <si>
    <t>ID-BS-PATCH-LOGO</t>
  </si>
  <si>
    <t>ID-BS-NAME-1X4</t>
  </si>
  <si>
    <t>ID-BS-NAME-1X5</t>
  </si>
  <si>
    <t>ID-BR-PATCH-2X6</t>
  </si>
  <si>
    <t>ID-BR-PATCH-3X7</t>
  </si>
  <si>
    <t>ID-BR-PATCH-3X8.5</t>
  </si>
  <si>
    <t>ID-BR-PATCH-3X9</t>
  </si>
  <si>
    <t>ID-BR-PATCH-3X10</t>
  </si>
  <si>
    <t>ID-BR-PATCH-4X10</t>
  </si>
  <si>
    <t>ID-BR-PATCH-4X11</t>
  </si>
  <si>
    <t>ID-BR-PATCH-LOGO</t>
  </si>
  <si>
    <t>ID-BR-NAME-1X4</t>
  </si>
  <si>
    <t>ID-BR-NAME-1X5</t>
  </si>
  <si>
    <t>ID Patch, Standard Color, 2x6"</t>
  </si>
  <si>
    <t>ID Patch, Standard Color, 3x7"</t>
  </si>
  <si>
    <t>ID Patch, Standard Color, 3x8.5"</t>
  </si>
  <si>
    <t>ID Patch, Standard Color, 3x9"</t>
  </si>
  <si>
    <t>ID Patch, Standard Color, 3x10"</t>
  </si>
  <si>
    <t>ID Patch, Standard Color, 4x10"</t>
  </si>
  <si>
    <t>ID Patch, Standard Color, 4x11"</t>
  </si>
  <si>
    <t>Custom Logo on ID Patch, Standard (ID sold separately; design approval/MOQ req)</t>
  </si>
  <si>
    <t>Name Tape, Standard Color, 1x4"</t>
  </si>
  <si>
    <t>Name Tape, Standard Color, 1x5"</t>
  </si>
  <si>
    <t>ID Patch, Reflective Color, 2x6"</t>
  </si>
  <si>
    <t>ID Patch, Reflective Color, 3x7"</t>
  </si>
  <si>
    <t>ID Patch, Reflective Color, 3x8.5"</t>
  </si>
  <si>
    <t>ID Patch, Reflective Color, 3x9"</t>
  </si>
  <si>
    <t>ID Patch, Reflective Color, 3x10"</t>
  </si>
  <si>
    <t>ID Patch, Reflective Color, 4x10"</t>
  </si>
  <si>
    <t>ID Patch, Reflective Color, 4x11"</t>
  </si>
  <si>
    <t>Custom Logo on ID Patch, Reflective (ID sold separately; design approval/MOQ req)</t>
  </si>
  <si>
    <t>Name Tape, Reflective Color, 1x4"</t>
  </si>
  <si>
    <t>Name Tape, Reflective Color, 1x5"</t>
  </si>
  <si>
    <t>GH-AT3-VEST-EX02-IIIA</t>
  </si>
  <si>
    <t>GH-AT3-VEST-HX04-IIIA</t>
  </si>
  <si>
    <t>GH-AT3-VEST-LX02-IIIA</t>
  </si>
  <si>
    <t>GH-AT3-VEST-PX02-IIIA</t>
  </si>
  <si>
    <t>GH-AT3-VEST-PX03-IIIA</t>
  </si>
  <si>
    <t>GH-AT5-VEST-EX02-IIIA</t>
  </si>
  <si>
    <t>GH-AT5-VEST-HX04-IIIA</t>
  </si>
  <si>
    <t>GH-AT5-VEST-LX02-IIIA</t>
  </si>
  <si>
    <t>GH-AT5-VEST-PX02-IIIA</t>
  </si>
  <si>
    <t>GH-AT5-VEST-PX03-IIIA</t>
  </si>
  <si>
    <t>GH-AT7-VEST-EX02-IIIA</t>
  </si>
  <si>
    <t>GH-AT7-VEST-HX04-IIIA</t>
  </si>
  <si>
    <t>GH-AT7-VEST-LX02-IIIA</t>
  </si>
  <si>
    <t>GH-AT7-VEST-PX02-IIIA</t>
  </si>
  <si>
    <t>GH-AT7-VEST-PX03-IIIA</t>
  </si>
  <si>
    <t>GH-AT3-VEST-CRR</t>
  </si>
  <si>
    <t>GH-AT3-VEST-CRR-LC</t>
  </si>
  <si>
    <t>Atlas T3 Tactical Plate Carrier, MOLLE (Carrier Only)</t>
  </si>
  <si>
    <t>Atlas T3 Tactical Plate Carrier, Laser-Cut MOLLE (Carrier Only)</t>
  </si>
  <si>
    <t>GH-AT5-VEST-CRR</t>
  </si>
  <si>
    <t>GH-AT5-VEST-CRR-LC</t>
  </si>
  <si>
    <t>Atlas T5 Tactical Vest Carrier, MOLLE (Carrier Only)</t>
  </si>
  <si>
    <t>Atlas T5 Tactical Vest Carrier, Laser-Cut MOLLE (Carrier Only)</t>
  </si>
  <si>
    <t>Atlas T7 Tactical Vest Carrier, MOLLE (Carrier Only)</t>
  </si>
  <si>
    <t>Atlas T7 Tactical Vest Carrier, Laser-Cut MOLLE (Carrier Only)</t>
  </si>
  <si>
    <t>GH-AT7-VEST-CRR</t>
  </si>
  <si>
    <t>GH-AT7-VEST-CRR-LC</t>
  </si>
  <si>
    <t>GH-AT-CMB-CRR</t>
  </si>
  <si>
    <t>GH-AT-CMB-CRR-LC</t>
  </si>
  <si>
    <t>GH-AT-CMB-CRR-T</t>
  </si>
  <si>
    <t>GH-AT-CMB-CRR-LC-T</t>
  </si>
  <si>
    <t>Atlas Cummerbund Carrier, MOLLE (Carrier Only)</t>
  </si>
  <si>
    <t>Atlas Cummerbund Carrier, Laser-Cut MOLLE (Carrier Only)</t>
  </si>
  <si>
    <t>Atlas Cummerbund Carrier, MOLLE, FirstSpear Tubes® QR (Carrier Only)</t>
  </si>
  <si>
    <t>Atlas Cummerbund Carrier, Laser-Cut MOLLE, FirstSpear Tubes® QR (Carrier Only)</t>
  </si>
  <si>
    <t>Atlas Cummerbund Soft Armor Panels (Pair) - Ethos IIIA EX02 (Panels Only)</t>
  </si>
  <si>
    <t>Atlas Cummerbund Soft Armor Panels (Pair) - HeliX IIIA HX04 (Panels Only)</t>
  </si>
  <si>
    <t>Atlas Cummerbund Soft Armor Panels (Pair) - LiteX IIIA LX02 (Panels Only)</t>
  </si>
  <si>
    <t>Atlas Cummerbund Soft Armor Panels (Pair) - ProX IIIA PX02 (Panels Only)</t>
  </si>
  <si>
    <t>Atlas Cummerbund Soft Armor Panels (Pair) - ProX IIIA PX03 (Panels Only)</t>
  </si>
  <si>
    <t>GH-AT-CMB-EX02-IIIA</t>
  </si>
  <si>
    <t>GH-AT-CMB-HX04-IIIA</t>
  </si>
  <si>
    <t>GH-AT-CMB-LX02-IIIA</t>
  </si>
  <si>
    <t>GH-AT-CMB-PX02-IIIA</t>
  </si>
  <si>
    <t>GH-AT-CMB-PX03-IIIA</t>
  </si>
  <si>
    <t>GH-AT-SHLD-EX02-IIIA</t>
  </si>
  <si>
    <t>GH-AT-SHLD-HX04-IIIA</t>
  </si>
  <si>
    <t>GH-AT-SHLD-LX02-IIIA</t>
  </si>
  <si>
    <t>GH-AT-SHLD-PX02-IIIA</t>
  </si>
  <si>
    <t>GH-AT-SHLD-PX03-IIIA</t>
  </si>
  <si>
    <t>GH-AT-CLR-EX02-IIIA</t>
  </si>
  <si>
    <t>GH-AT-CLR-HX04-IIIA</t>
  </si>
  <si>
    <t>GH-AT-CLR-LX02-IIIA</t>
  </si>
  <si>
    <t>GH-AT-CLR-PX02-IIIA</t>
  </si>
  <si>
    <t>GH-AT-CLR-PX03-IIIA</t>
  </si>
  <si>
    <t>GH-AT-THR-EX02-IIIA</t>
  </si>
  <si>
    <t>GH-AT-THR-HX04-IIIA</t>
  </si>
  <si>
    <t>GH-AT-THR-LX02-IIIA</t>
  </si>
  <si>
    <t>GH-AT-THR-PX02-IIIA</t>
  </si>
  <si>
    <t>GH-AT-THR-PX03-IIIA</t>
  </si>
  <si>
    <t>GH-AT-BCP-EX02-IIIA</t>
  </si>
  <si>
    <t>GH-AT-BCP-HX04-IIIA</t>
  </si>
  <si>
    <t>GH-AT-BCP-LX02-IIIA</t>
  </si>
  <si>
    <t>GH-AT-BCP-PX02-IIIA</t>
  </si>
  <si>
    <t>GH-AT-BCP-PX03-IIIA</t>
  </si>
  <si>
    <t>GH-AT-GRN-EX02-IIIA</t>
  </si>
  <si>
    <t>GH-AT-GRN-HX04-IIIA</t>
  </si>
  <si>
    <t>GH-AT-GRN-LX02-IIIA</t>
  </si>
  <si>
    <t>GH-AT-GRN-PX02-IIIA</t>
  </si>
  <si>
    <t>GH-AT-GRN-PX03-IIIA</t>
  </si>
  <si>
    <t>GH-AT-LBP-EX02-IIIA</t>
  </si>
  <si>
    <t>GH-AT-LBP-HX04-IIIA</t>
  </si>
  <si>
    <t>GH-AT-LBP-LX02-IIIA</t>
  </si>
  <si>
    <t>GH-AT-LBP-PX02-IIIA</t>
  </si>
  <si>
    <t>GH-AT-LBP-PX03-IIIA</t>
  </si>
  <si>
    <t>Atlas Shoulder Soft Armor Panels (Pair) - Ethos IIIA EX02 (Panels Only)</t>
  </si>
  <si>
    <t>Atlas Shoulder Soft Armor Panels (Pair) - HeliX IIIA HX04 (Panels Only)</t>
  </si>
  <si>
    <t>Atlas Shoulder Soft Armor Panels (Pair) - LiteX IIIA LX02 (Panels Only)</t>
  </si>
  <si>
    <t>Atlas Shoulder Soft Armor Panels (Pair) - ProX IIIA PX02 (Panels Only)</t>
  </si>
  <si>
    <t>Atlas Shoulder Soft Armor Panels (Pair) - ProX IIIA PX03 (Panels Only)</t>
  </si>
  <si>
    <t>Atlas Collar Protector with Soft Armor Panels - Ethos IIIA EX02</t>
  </si>
  <si>
    <t>Atlas Collar Protector with Soft Armor Panels - HeliX IIIA HX04</t>
  </si>
  <si>
    <t>Atlas Collar Protector with Soft Armor Panels - LiteX IIIA LX02</t>
  </si>
  <si>
    <t>Atlas Collar Protector with Soft Armor Panels - ProX IIIA PX02</t>
  </si>
  <si>
    <t>Atlas Collar Protector with Soft Armor Panels - ProX IIIA PX03</t>
  </si>
  <si>
    <t>Atlas Throat Protector with Soft Armor Panels - Ethos IIIA EX02</t>
  </si>
  <si>
    <t>Atlas Throat Protector with Soft Armor Panels - HeliX IIIA HX04</t>
  </si>
  <si>
    <t>Atlas Throat Protector with Soft Armor Panels - LiteX IIIA LX02</t>
  </si>
  <si>
    <t>Atlas Throat Protector with Soft Armor Panels - ProX IIIA PX02</t>
  </si>
  <si>
    <t>Atlas Throat Protector with Soft Armor Panels - ProX IIIA PX03</t>
  </si>
  <si>
    <t>Atlas Bicep Protectors (Pair) with Soft Armor Panels - Ethos IIIA EX02</t>
  </si>
  <si>
    <t>Atlas Bicep Protectors (Pair) with Soft Armor Panels - HeliX IIIA HX04</t>
  </si>
  <si>
    <t>Atlas Bicep Protectors (Pair) with Soft Armor Panels - LiteX IIIA LX02</t>
  </si>
  <si>
    <t>Atlas Bicep Protectors (Pair) with Soft Armor Panels - ProX IIIA PX02</t>
  </si>
  <si>
    <t>Atlas Bicep Protectors (Pair) with Soft Armor Panels - ProX IIIA PX03</t>
  </si>
  <si>
    <t>Atlas Groin Protector with Soft Armor Panels - Ethos IIIA EX02</t>
  </si>
  <si>
    <t>Atlas Groin Protector with Soft Armor Panels - HeliX IIIA HX04</t>
  </si>
  <si>
    <t>Atlas Groin Protector with Soft Armor Panels - LiteX IIIA LX02</t>
  </si>
  <si>
    <t>Atlas Groin Protector with Soft Armor Panels - ProX IIIA PX02</t>
  </si>
  <si>
    <t>Atlas Groin Protector with Soft Armor Panels - ProX IIIA PX03</t>
  </si>
  <si>
    <t>Atlas Lower Back Protector with Soft Armor Panels - Ethos IIIA EX02</t>
  </si>
  <si>
    <t>Atlas Lower Back Protector with Soft Armor Panels - HeliX IIIA HX04</t>
  </si>
  <si>
    <t>Atlas Lower Back Protector with Soft Armor Panels - LiteX IIIA LX02</t>
  </si>
  <si>
    <t>Atlas Lower Back Protector with Soft Armor Panels - ProX IIIA PX02</t>
  </si>
  <si>
    <t>Atlas Lower Back Protector with Soft Armor Panels - ProX IIIA PX03</t>
  </si>
  <si>
    <t>GH-AT-QR</t>
  </si>
  <si>
    <t>Atlas Quick Release</t>
  </si>
  <si>
    <t>GH-QD1-CRR</t>
  </si>
  <si>
    <t>QUAD Tactical Vest Carrier (Carrier Only)</t>
  </si>
  <si>
    <t>GH-QD1-HX04-IIIA</t>
  </si>
  <si>
    <t>GH-QD1-LX02-IIIA</t>
  </si>
  <si>
    <t>GH-QD1-PX02-IIIA</t>
  </si>
  <si>
    <t>GH-QD1-CMB-CRR</t>
  </si>
  <si>
    <t>QUAD Cummerbund Carrier (Carrier Only)</t>
  </si>
  <si>
    <t>QUAD Cummerbund Soft Armor Panels (Pair) - HeliX IIIA HX04 (Panels Only)</t>
  </si>
  <si>
    <t>QUAD Cummerbund Soft Armor Panels (Pair) - LiteX IIIA LX02 (Panels Only)</t>
  </si>
  <si>
    <t>QUAD Cummerbund Soft Armor Panels (Pair) - ProX IIIA PX02 (Panels Only)</t>
  </si>
  <si>
    <t>GH-QD1-CMB-HX04-IIIA</t>
  </si>
  <si>
    <t>GH-QD1-CMB-LX02-IIIA</t>
  </si>
  <si>
    <t>GH-QD1-CMB-PX02-IIIA</t>
  </si>
  <si>
    <t>QUAD Shoulder Soft Armor Panels (Pair) - HeliX IIIA HX04 (Panels Only)</t>
  </si>
  <si>
    <t>QUAD Shoulder Soft Armor Panels (Pair) - LiteX IIIA LX02 (Panels Only)</t>
  </si>
  <si>
    <t>QUAD Shoulder Soft Armor Panels (Pair) - ProX IIIA PX02 (Panels Only)</t>
  </si>
  <si>
    <t>GH-QD1-SHLD-HX04-IIIA</t>
  </si>
  <si>
    <t>GH-QD1-SHLD-LX02-IIIA</t>
  </si>
  <si>
    <t>GH-QD1-SHLD-PX02-IIIA</t>
  </si>
  <si>
    <t>GH-QD1-CLR-HX04-IIIA</t>
  </si>
  <si>
    <t>GH-QD1-CLR-LX02-IIIA</t>
  </si>
  <si>
    <t>GH-QD1-CLR-PX02-IIIA</t>
  </si>
  <si>
    <t>GH-QD1-THR-HX04-IIIA</t>
  </si>
  <si>
    <t>GH-QD1-THR-LX02-IIIA</t>
  </si>
  <si>
    <t>GH-QD1-THR-PX02-IIIA</t>
  </si>
  <si>
    <t>GH-QD1-BCP-HX04-IIIA</t>
  </si>
  <si>
    <t>GH-QD1-BCP-LX02-IIIA</t>
  </si>
  <si>
    <t>GH-QD1-BCP-PX02-IIIA</t>
  </si>
  <si>
    <t>GH-QD1-GRN-HX04-IIIA</t>
  </si>
  <si>
    <t>GH-QD1-GRN-LX02-IIIA</t>
  </si>
  <si>
    <t>GH-QD1-GRN-PX02-IIIA</t>
  </si>
  <si>
    <t>GH-QD1-LBP-HX04-IIIA</t>
  </si>
  <si>
    <t>GH-QD1-LBP-LX02-IIIA</t>
  </si>
  <si>
    <t>GH-QD1-LBP-PX02-IIIA</t>
  </si>
  <si>
    <t>QUAD Collar Protector with Soft Armor Panels - HeliX IIIA HX04</t>
  </si>
  <si>
    <t>QUAD Collar Protector with Soft Armor Panels - LiteX IIIA LX02</t>
  </si>
  <si>
    <t>QUAD Collar Protector with Soft Armor Panels - ProX IIIA PX02</t>
  </si>
  <si>
    <t>QUAD Throat Protector with Soft Armor Panels - HeliX IIIA HX04</t>
  </si>
  <si>
    <t>QUAD Throat Protector with Soft Armor Panels - LiteX IIIA LX02</t>
  </si>
  <si>
    <t>QUAD Throat Protector with Soft Armor Panels - ProX IIIA PX02</t>
  </si>
  <si>
    <t>QUAD Bicep Protectors (Pair) with Soft Armor Panels - HeliX IIIA HX04</t>
  </si>
  <si>
    <t>QUAD Bicep Protectors (Pair) with Soft Armor Panels - LiteX IIIA LX02</t>
  </si>
  <si>
    <t>QUAD Bicep Protectors (Pair) with Soft Armor Panels - ProX IIIA PX02</t>
  </si>
  <si>
    <t>QUAD Groin Protector with Soft Armor Panels - HeliX IIIA HX04</t>
  </si>
  <si>
    <t>QUAD Groin Protector with Soft Armor Panels - LiteX IIIA LX02</t>
  </si>
  <si>
    <t>QUAD Groin Protector with Soft Armor Panels - ProX IIIA PX02</t>
  </si>
  <si>
    <t>QUAD Lower Back Protector with Soft Armor Panels - HeliX IIIA HX04</t>
  </si>
  <si>
    <t>QUAD Lower Back Protector with Soft Armor Panels - LiteX IIIA LX02</t>
  </si>
  <si>
    <t>QUAD Lower Back Protector with Soft Armor Panels - ProX IIIA PX02</t>
  </si>
  <si>
    <t>GH-PNL-PB-HX04-IIIA-SM</t>
  </si>
  <si>
    <t>GH-PNL-PB-HX04-IIIA-MD</t>
  </si>
  <si>
    <t>GH-PNL-PB-HX04-IIIA-LG</t>
  </si>
  <si>
    <t>GH-PNL-PB-HX04-IIIA-XL</t>
  </si>
  <si>
    <t>GH-PNL-PB-HX04-IIIA-SH</t>
  </si>
  <si>
    <t>GH-PNL-PB-HX04-IIIA-FC</t>
  </si>
  <si>
    <t>GH-PNL-PB-LX02-IIIA-SM</t>
  </si>
  <si>
    <t>GH-PNL-PB-LX02-IIIA-MD</t>
  </si>
  <si>
    <t>GH-PNL-PB-LX02-IIIA-LG</t>
  </si>
  <si>
    <t>GH-PNL-PB-LX02-IIIA-XL</t>
  </si>
  <si>
    <t>GH-PNL-PB-LX02-IIIA-SH</t>
  </si>
  <si>
    <t>GH-PNL-PB-LX02-IIIA-FC</t>
  </si>
  <si>
    <t>GH-PNL-PB-PX02-IIIA-SM</t>
  </si>
  <si>
    <t>GH-PNL-PB-PX02-IIIA-MD</t>
  </si>
  <si>
    <t>GH-PNL-PB-PX02-IIIA-LG</t>
  </si>
  <si>
    <t>GH-PNL-PB-PX02-IIIA-XL</t>
  </si>
  <si>
    <t>GH-PNL-PB-PX02-IIIA-SH</t>
  </si>
  <si>
    <t>GH-PNL-PB-PX02-IIIA-FC</t>
  </si>
  <si>
    <t>Soft Armor Insert/Plate Backer (Single Panel), ESAPI Small - HeliX IIIA HX04</t>
  </si>
  <si>
    <t>Soft Armor Insert/Plate Backer (Single Panel), ESAPI Medium - HeliX IIIA HX04</t>
  </si>
  <si>
    <t>Soft Armor Insert/Plate Backer (Single Panel), ESAPI Large - HeliX IIIA HX04</t>
  </si>
  <si>
    <t>Soft Armor Insert/Plate Backer (Single Panel), ESAPI X-Large - HeliX IIIA HX04</t>
  </si>
  <si>
    <t>Soft Armor Insert/Plate Backer (Single Panel), 10x12" Shooter's Cut - HeliX IIIA HX04</t>
  </si>
  <si>
    <t>Soft Armor Insert/Plate Backer (Single Panel), 10x12" Full Cut - HeliX IIIA HX04</t>
  </si>
  <si>
    <t>Soft Armor Insert/Plate Backer (Single Panel), ESAPI Small - LiteX IIIA LX02</t>
  </si>
  <si>
    <t>Soft Armor Insert/Plate Backer (Single Panel), ESAPI Medium - LiteX IIIA LX02</t>
  </si>
  <si>
    <t>Soft Armor Insert/Plate Backer (Single Panel), ESAPI Large - LiteX IIIA LX02</t>
  </si>
  <si>
    <t>Soft Armor Insert/Plate Backer (Single Panel), ESAPI X-Large - LiteX IIIA LX02</t>
  </si>
  <si>
    <t>Soft Armor Insert/Plate Backer (Single Panel), 10x12" Shooter's Cut - LiteX IIIA LX02</t>
  </si>
  <si>
    <t>Soft Armor Insert/Plate Backer (Single Panel), 10x12" Full Cut - LiteX IIIA LX02</t>
  </si>
  <si>
    <t>Soft Armor Insert/Plate Backer (Single Panel), ESAPI Small - ProX IIIA PX02</t>
  </si>
  <si>
    <t>Soft Armor Insert/Plate Backer (Single Panel), ESAPI Medium - ProX IIIA PX02</t>
  </si>
  <si>
    <t>Soft Armor Insert/Plate Backer (Single Panel), ESAPI Large - ProX IIIA PX02</t>
  </si>
  <si>
    <t>Soft Armor Insert/Plate Backer (Single Panel), ESAPI X-Large - ProX IIIA PX02</t>
  </si>
  <si>
    <t>Soft Armor Insert/Plate Backer (Single Panel), 10x12" Shooter's Cut - ProX IIIA PX02</t>
  </si>
  <si>
    <t>Soft Armor Insert/Plate Backer (Single Panel), 10x12" Full Cut - ProX IIIA PX02</t>
  </si>
  <si>
    <t>GH-HX04-IIIA-BALCS-SM</t>
  </si>
  <si>
    <t>GH-HX04-IIIA-BALCS-MD</t>
  </si>
  <si>
    <t>GH-HX04-IIIA-BALCS-LG</t>
  </si>
  <si>
    <t>GH-HX04-IIIA-BALCS-XL</t>
  </si>
  <si>
    <t>GH-LX02-IIIA-BALCS-SM</t>
  </si>
  <si>
    <t>GH-LX02-IIIA-BALCS-MD</t>
  </si>
  <si>
    <t>GH-LX02-IIIA-BALCS-LG</t>
  </si>
  <si>
    <t>GH-LX02-IIIA-BALCS-XL</t>
  </si>
  <si>
    <t>GH-PX02-IIIA-BALCS-SM</t>
  </si>
  <si>
    <t>GH-PX02-IIIA-BALCS-MD</t>
  </si>
  <si>
    <t>GH-PX02-IIIA-BALCS-LG</t>
  </si>
  <si>
    <t>GH-PX02-IIIA-BALCS-XL</t>
  </si>
  <si>
    <t>GH-TX02-II/2-BALCS-SM</t>
  </si>
  <si>
    <t>GH-TX02-II/2-BALCS-MD</t>
  </si>
  <si>
    <t>GH-TX02-II/2-BALCS-LG</t>
  </si>
  <si>
    <t>GH-TX02-II/2-BALCS-XL</t>
  </si>
  <si>
    <t>BALCS Soft Armor Insert Panels (Front and Rear), Small - HeliX IIIA HX04</t>
  </si>
  <si>
    <t>BALCS Soft Armor Insert Panels (Front and Rear), Medium - HeliX IIIA HX04</t>
  </si>
  <si>
    <t>BALCS Soft Armor Insert Panels (Front and Rear), Large - HeliX IIIA HX04</t>
  </si>
  <si>
    <t>BALCS Soft Armor Insert Panels (Front and Rear), X-Large - HeliX IIIA HX04</t>
  </si>
  <si>
    <t>BALCS Soft Armor Insert Panels (Front and Rear), Small - LiteX IIIA LX02</t>
  </si>
  <si>
    <t>BALCS Soft Armor Insert Panels (Front and Rear), Medium - LiteX IIIA LX02</t>
  </si>
  <si>
    <t>BALCS Soft Armor Insert Panels (Front and Rear), Large - LiteX IIIA LX02</t>
  </si>
  <si>
    <t>BALCS Soft Armor Insert Panels (Front and Rear), X-Large - LiteX IIIA LX02</t>
  </si>
  <si>
    <t>BALCS Soft Armor Insert Panels (Front and Rear), Small - ProX IIIA PX02</t>
  </si>
  <si>
    <t>BALCS Soft Armor Insert Panels (Front and Rear), Medium - ProX IIIA PX02</t>
  </si>
  <si>
    <t>BALCS Soft Armor Insert Panels (Front and Rear), Large - ProX IIIA PX02</t>
  </si>
  <si>
    <t>BALCS Soft Armor Insert Panels (Front and Rear), X-Large - ProX IIIA PX02</t>
  </si>
  <si>
    <t>BALCS Soft Armor Insert Panels (Front and Rear), Small - TalonX II/2 TX02</t>
  </si>
  <si>
    <t>BALCS Soft Armor Insert Panels (Front and Rear), Medium - TalonX II/2 TX02</t>
  </si>
  <si>
    <t>BALCS Soft Armor Insert Panels (Front and Rear), Large - TalonX II/2 TX02</t>
  </si>
  <si>
    <t>BALCS Soft Armor Insert Panels (Front and Rear), X-Large - TalonX II/2 TX02</t>
  </si>
  <si>
    <t>TCC/TCX Cummerbund Soft Armor Panels (Pair) - Ethos IIIA EX02 (Panels Only)</t>
  </si>
  <si>
    <t>TCC/TCX Cummerbund Soft Armor Panels (Pair) - HeliX II HX02 (Panels Only)</t>
  </si>
  <si>
    <t>TCC/TCX Cummerbund Soft Armor Panels (Pair) - HeliX IIIA HX04 (Panels Only)</t>
  </si>
  <si>
    <t>TCC/TCX Cummerbund Soft Armor Panels (Pair) - LiteX II LX02 (Panels Only)</t>
  </si>
  <si>
    <t>TCC/TCX Cummerbund Soft Armor Panels (Pair) - LiteX IIIA LX02 (Panels Only)</t>
  </si>
  <si>
    <t>TCC/TCX Cummerbund Soft Armor Panels (Pair) - ProX IIIA PX02 (Panels Only)</t>
  </si>
  <si>
    <t>GH-EX02-IIIA-TCC-CMB</t>
  </si>
  <si>
    <t>GH-HX02-II-TCC-CMB</t>
  </si>
  <si>
    <t>GH-HX04-IIIA-TCC-CMB</t>
  </si>
  <si>
    <t>GH-LX02-II-TCC-CMB</t>
  </si>
  <si>
    <t>GH-LX02-IIIA-TCC-CMB</t>
  </si>
  <si>
    <t>GH-PX02-IIIA-TCC-CMB</t>
  </si>
  <si>
    <t>GH-K9-VEST-CRR</t>
  </si>
  <si>
    <t>K-9 Dog Vest, Carrier (Carrier Only)</t>
  </si>
  <si>
    <t>GH-BPCH-SPM</t>
  </si>
  <si>
    <t>GH-BPCH-DPM</t>
  </si>
  <si>
    <t>GH-BPCH-TPM</t>
  </si>
  <si>
    <t>GH-BPCH-SCUFF</t>
  </si>
  <si>
    <t>GH-BPCH-DCUFF</t>
  </si>
  <si>
    <t>GH-BPCH-SDIST</t>
  </si>
  <si>
    <t>GH-BPCH-SBTN</t>
  </si>
  <si>
    <t>GH-BPCH-DBTN</t>
  </si>
  <si>
    <t>GH-BPCH-RADIO</t>
  </si>
  <si>
    <t>GH-BPCH-RADIOB</t>
  </si>
  <si>
    <t>GH-BPCH-SGRN</t>
  </si>
  <si>
    <t>GH-BPCH-DGRN</t>
  </si>
  <si>
    <t>GH-BPCH-UT88</t>
  </si>
  <si>
    <t>GH-BPCH-UT48V</t>
  </si>
  <si>
    <t>GH-BPCH-UT48H</t>
  </si>
  <si>
    <t>GH-BPCH-SHOT12</t>
  </si>
  <si>
    <t>GH-BPCH-SHOT24</t>
  </si>
  <si>
    <t>GH-BPCH-S3740</t>
  </si>
  <si>
    <t>GH-BPCH-D3740</t>
  </si>
  <si>
    <t>GH-BPCH-MK</t>
  </si>
  <si>
    <t>GH-BPCH-DM4ST</t>
  </si>
  <si>
    <t>GH-BPCH-SM4</t>
  </si>
  <si>
    <t>GH-BPCH-DM4</t>
  </si>
  <si>
    <t>GH-BPCH-TM4</t>
  </si>
  <si>
    <t>GH-BPCH-GAS</t>
  </si>
  <si>
    <t>GH-BPCH-MED</t>
  </si>
  <si>
    <t>GH-BPCH-TOURN</t>
  </si>
  <si>
    <t>GH-BPCH-HYDRA</t>
  </si>
  <si>
    <t>GH-BPCH-SIDE66</t>
  </si>
  <si>
    <t>GH-BPCH-PICK5</t>
  </si>
  <si>
    <t>GH-BPCH-PICK6</t>
  </si>
  <si>
    <t>Single Pistol Mag</t>
  </si>
  <si>
    <t>Double Pistol Mag</t>
  </si>
  <si>
    <t>Triple Pistol Mag</t>
  </si>
  <si>
    <t>Handcuff, Single</t>
  </si>
  <si>
    <t>Handcuff, Double</t>
  </si>
  <si>
    <t>#25 Distraction Device, Single</t>
  </si>
  <si>
    <t>Baton/Flashlight, Single</t>
  </si>
  <si>
    <t>Baton/Flashlight, Double</t>
  </si>
  <si>
    <t>Radio, Universal</t>
  </si>
  <si>
    <t>Radio, Bungee, Universal</t>
  </si>
  <si>
    <t>Grenade, Single</t>
  </si>
  <si>
    <t>Grenade, Double</t>
  </si>
  <si>
    <t>Utility, 8x8"</t>
  </si>
  <si>
    <t>Utility, 4x8", Vertical</t>
  </si>
  <si>
    <t>Utility, 4x8", Horizontal</t>
  </si>
  <si>
    <t>Shotgun, 12 Round</t>
  </si>
  <si>
    <t>Shotgun, 24 Round</t>
  </si>
  <si>
    <t>37/40 MM Less Lethal, Single</t>
  </si>
  <si>
    <t>37/40 MM Less Lethal, Double</t>
  </si>
  <si>
    <t>MK3/MK4 Aerosol</t>
  </si>
  <si>
    <t>M4 Mag, Double, Stacked</t>
  </si>
  <si>
    <t>M4 Mag, Single</t>
  </si>
  <si>
    <t>M4 Mag, Double</t>
  </si>
  <si>
    <t>M4 Mag, Triple</t>
  </si>
  <si>
    <t>Gas Mask</t>
  </si>
  <si>
    <t>Medical</t>
  </si>
  <si>
    <t>Tourniquet</t>
  </si>
  <si>
    <t>Hydration, 2.5L</t>
  </si>
  <si>
    <t>Side Plate, 6x6"</t>
  </si>
  <si>
    <t>Pick Any Five B-Series Pouches</t>
  </si>
  <si>
    <t>Pick Any Six B-Series Pouches</t>
  </si>
  <si>
    <t>HRN-PH1 Tactical Plate Harness, Standard, Shooter's Cut Front</t>
  </si>
  <si>
    <t>HRN-PH1 Tactical Plate Harness, Standard, Full Cut Front</t>
  </si>
  <si>
    <t>HRN-PH2 Tactical Plate Harness w/Cummerbund, Standard, Shooter's Cut Front</t>
  </si>
  <si>
    <t>HRN-PH2 Tactical Plate Harness w/Cummerbund, Standard, Full Cut Front</t>
  </si>
  <si>
    <t>GH-HRN-PH1-ST-SCF</t>
  </si>
  <si>
    <t>GH-HRN-PH1-ST-FCF</t>
  </si>
  <si>
    <t>GH-HRN-PH2-ST-SCF</t>
  </si>
  <si>
    <t>GH-HRN-PH2-ST-FCF</t>
  </si>
  <si>
    <t>GH-PH2-CMB-LX02-IIIA</t>
  </si>
  <si>
    <t>GH-PH2-CMB-PX02-IIIA</t>
  </si>
  <si>
    <t>HRN-PH2 Cummerbund Soft Armor Panels (Pair), LiteX IIIA LX02 (Panels Only)</t>
  </si>
  <si>
    <t>HRN-PH2 Cummerbund Soft Armor Panels (Pair), ProX IIIA PX02 (Panels Only)</t>
  </si>
  <si>
    <t>GH-HRN-PS1</t>
  </si>
  <si>
    <t>Padded Shoulder Attachments (Pair) for PH1/PH2 Tactical Plate Harness</t>
  </si>
  <si>
    <t>PH4 Tactical Carrier (Carrier Only)</t>
  </si>
  <si>
    <t>PH4.M Tactical Carrier MOLLE (Carrier Only)</t>
  </si>
  <si>
    <t>PH4.FR Tactical First Responder Carrier (Carrier Only)</t>
  </si>
  <si>
    <t>PH4.FRM Tactical First Responder Carrier MOLLE (Carrier Only)</t>
  </si>
  <si>
    <t>GH-PH4-VEST-CRR</t>
  </si>
  <si>
    <t>GH-PH4.M-VEST-CRR</t>
  </si>
  <si>
    <t>GH-PH4.FR-VEST-CRR</t>
  </si>
  <si>
    <t>GH-PH4.FRM-VEST-CRR</t>
  </si>
  <si>
    <t>GH-PH4-VEST-EX02-IIIA</t>
  </si>
  <si>
    <t>GH-PH4-VEST-HX02-II</t>
  </si>
  <si>
    <t>GH-PH4-VEST-HX04-IIIA</t>
  </si>
  <si>
    <t>GH-PH4-VEST-LX02-II</t>
  </si>
  <si>
    <t>GH-PH4-VEST-LX02-IIIA</t>
  </si>
  <si>
    <t>GH-PH4-VEST-PX02-IIIA</t>
  </si>
  <si>
    <t>GH-PH4-VEST-PX03-IIIA</t>
  </si>
  <si>
    <t>GH-PH4-VEST-TX02-II/2</t>
  </si>
  <si>
    <t>GH-PH4-VEST-T02-2</t>
  </si>
  <si>
    <t>GH-PH4-CMB-EX02-IIIA</t>
  </si>
  <si>
    <t>GH-PH4-CMB-HX02-II</t>
  </si>
  <si>
    <t>GH-PH4-CMB-HX04-IIIA</t>
  </si>
  <si>
    <t>GH-PH4-CMB-LX02-II</t>
  </si>
  <si>
    <t>GH-PH4-CMB-LX02-IIIA</t>
  </si>
  <si>
    <t>GH-PH4-CMB-PX02-IIIA</t>
  </si>
  <si>
    <t>GH-PH4-CMB-PX03-IIIA</t>
  </si>
  <si>
    <t>GH-PH4-CMB-TX02-II/2</t>
  </si>
  <si>
    <t>GH-PH4-CMB-T02-2</t>
  </si>
  <si>
    <t>PH4 Soft Armor Panels - Ethos IIIA EX02 (Panels Only)</t>
  </si>
  <si>
    <t>PH4 Soft Armor Panels - HeliX II HX02 (Panels Only)</t>
  </si>
  <si>
    <t>PH4 Soft Armor Panels - HeliX IIIA HX04 (Panels Only)</t>
  </si>
  <si>
    <t>PH4 Soft Armor Panels - LiteX II LX02 (Panels Only)</t>
  </si>
  <si>
    <t>PH4 Soft Armor Panels - LiteX IIIA LX02 (Panels Only)</t>
  </si>
  <si>
    <t>PH4 Soft Armor Panels - ProX IIIA PX02 (Panels Only)</t>
  </si>
  <si>
    <t>PH4 Soft Armor Panels - ProX IIIA PX03 (Panels Only)</t>
  </si>
  <si>
    <t>PH4 Soft Armor Panels - TalonX II/2 TX02 (Panels Only)</t>
  </si>
  <si>
    <t>PH4 Soft Armor Panels - Talon 2 T02 (Panels Only)</t>
  </si>
  <si>
    <t>PH4 Cummerbund Soft Armor Panels - Ethos IIIA EX02 (Panels Only)</t>
  </si>
  <si>
    <t>PH4 Cummerbund Soft Armor Panels - HeliX II HX02 (Panels Only)</t>
  </si>
  <si>
    <t>PH4 Cummerbund Soft Armor Panels - HeliX IIIA HX04 (Panels Only)</t>
  </si>
  <si>
    <t>PH4 Cummerbund Soft Armor Panels - LiteX II LX02 (Panels Only)</t>
  </si>
  <si>
    <t>PH4 Cummerbund Soft Armor Panels - LiteX IIIA LX02 (Panels Only)</t>
  </si>
  <si>
    <t>PH4 Cummerbund Soft Armor Panels - ProX IIIA PX02 (Panels Only)</t>
  </si>
  <si>
    <t>PH4 Cummerbund Soft Armor Panels - ProX IIIA PX03 (Panels Only)</t>
  </si>
  <si>
    <t>PH4 Cummerbund Soft Armor Panels - TalonX II/2 TX02 (Panels Only)</t>
  </si>
  <si>
    <t>PH4 Cummerbund Soft Armor Panels - Talon 2 T02 (Panels Only)</t>
  </si>
  <si>
    <t>GH-ASK-SCB</t>
  </si>
  <si>
    <t>GH-ASK-PCB</t>
  </si>
  <si>
    <t>[SCB] Standard Carry Bag (Accommodates Harness/Plates, Bag Only)</t>
  </si>
  <si>
    <t>[PCB] Premium Carry Bag (Accommodates Harness/Plates/Helmet, Bag Only)</t>
  </si>
  <si>
    <t>[LEO-H2] LEO H2 Plate - 5x7" Special Threat Plate, Handgun Threats, Full Cut, Single-Curve</t>
  </si>
  <si>
    <t>[LEO-H2] LEO H2 Plate - 5x8" Special Threat Plate, Handgun Threats, Full Cut, Single-Curve</t>
  </si>
  <si>
    <t>[LEO-H2] LEO H2 Plate - 7x9" Special Threat Plate, Handgun Threats, Full Cut, Single-Curve</t>
  </si>
  <si>
    <t>[LEO-H2] LEO H2 Plate - 8x10" Special Threat Plate, Handgun Threats, Full Cut, Single-Curve</t>
  </si>
  <si>
    <t>[LEO-H2] LEO H2 Plate - 8x10" Special Threat Plate, Handgun Threats, Shooter's Cut, Single-Curve</t>
  </si>
  <si>
    <t>[LEO-H2] LEO H2 Plate - 10x12" Special Threat Plate, Handgun Threats, Full Cut, Single-Curve</t>
  </si>
  <si>
    <t>[LEO-H2] LEO H2 Plate - 10x12" Special Threat Plate, Handgun Threats, Shooter's Cut, Single-Curve</t>
  </si>
  <si>
    <t>[LEO-M2] LEO M2 Plate - 5x7" Special Threat Plate, Multi-Threats, Full Cut, Single-Curve</t>
  </si>
  <si>
    <t>[LEO-M2] LEO M2 Plate - 5x8" Special Threat Plate, Multi-Threats, Full Cut, Single-Curve</t>
  </si>
  <si>
    <t>[LEO-M2] LEO M2 Plate - 7x9" Special Threat Plate, Multi-Threats, Full Cut, Single-Curve</t>
  </si>
  <si>
    <t>[LEO-M2] LEO M2 Plate - 10x12" Special Threat Plate, Multi-Threats, Shooter's Cut, Single-Curve</t>
  </si>
  <si>
    <t>[LEO-R3] LEO R3 Plate - 6x6" Special Threat ICW Plate, Rifle Threats, Full Cut, Single-Curve</t>
  </si>
  <si>
    <t>[LEO-R3] LEO R3 Plate - 5x8" Special Threat ICW Plate, Rifle Threats, Full Cut, Single-Curve</t>
  </si>
  <si>
    <t>[LEO-R3] LEO R3 Plate - 7x9" Special Threat ICW Plate, Rifle Threats, Full Cut, Single-Curve</t>
  </si>
  <si>
    <t>[LEO-R3] LEO R3 Plate - 8x10" Special Threat ICW Plate, Rifle Threats, Shooter's Cut, Multi-Curve</t>
  </si>
  <si>
    <t>[LEO-R3] LEO R3 Plate - 8x10" Special Threat ICW Plate, Rifle Threats, Full Cut, Multi-Curve</t>
  </si>
  <si>
    <t>[LEO-R3] LEO R3 Plate - 10x12" Special Threat ICW Plate, Rifle Threats, Shooter's Cut, Multi-Curve</t>
  </si>
  <si>
    <t>Ratchet Retention Suspension for HB2 PASGT/ACH Helmet</t>
  </si>
  <si>
    <t>Rail Set for ACH Helmet</t>
  </si>
  <si>
    <t>NVG 3-Hole Shroud for ACH Helmet</t>
  </si>
  <si>
    <t>Velcro Kit for ACH Helmet</t>
  </si>
  <si>
    <t>Nape Curtain for HB2 PASGT/ACH Helmet (Non-Ballistic)</t>
  </si>
  <si>
    <t>Standard Helmet Carry Bag w/Drawstring</t>
  </si>
  <si>
    <t>Deluxe Helmet Carry Bag (Accepts Helmet &amp; Face Shield)</t>
  </si>
  <si>
    <t>Helmet Cover Fitted for ACH Helmet</t>
  </si>
  <si>
    <t>GH-HB2-RET</t>
  </si>
  <si>
    <t>GH-HB2-ACH-RAIL2</t>
  </si>
  <si>
    <t>GH-HB2-ACH-SH2</t>
  </si>
  <si>
    <t>GH-HB2-ACH-VEL2</t>
  </si>
  <si>
    <t>GH-HB2-NAPE</t>
  </si>
  <si>
    <t>GH-HB2-BAG-S</t>
  </si>
  <si>
    <t>GH-HB2-BAG-D</t>
  </si>
  <si>
    <t>GH-HB2-COV-2</t>
  </si>
  <si>
    <t>GH-HB2-BFS-FC1</t>
  </si>
  <si>
    <t>GH-HB2-BFS-FC2</t>
  </si>
  <si>
    <t>GH-HB2-BFS-FC3</t>
  </si>
  <si>
    <t>GH-HB2-BFS-MC1</t>
  </si>
  <si>
    <t>GH-HB2-BFS-MC2</t>
  </si>
  <si>
    <t>GH-HB2-BFS-MC3</t>
  </si>
  <si>
    <t>Ballistic Face Shield for ACH Full-Cut (Single-Hit, 9mm)</t>
  </si>
  <si>
    <t>Ballistic Face Shield for ACH Full-Cut (Multi-Hit, 9mm)</t>
  </si>
  <si>
    <t>Ballistic Face Shield for ACH Full-Cut (Multi-Hit, 9mm, .44 Mag, Tokarev)</t>
  </si>
  <si>
    <t>Ballistic Face Shield for ACH Mid-Cut (Single-Hit, 9mm)</t>
  </si>
  <si>
    <t>Ballistic Face Shield for ACH Mid-Cut (Multi-Hit, 9mm)</t>
  </si>
  <si>
    <t>Ballistic Face Shield for ACH Mid-Cut (Multi-Hit, 9mm, .44 Mag, Tokarev)</t>
  </si>
  <si>
    <t>Ballistic</t>
  </si>
  <si>
    <t>LED Light for SHB4 Ballistic Shields, Non-Integrated FoxFury B30 LED, 600 Lum</t>
  </si>
  <si>
    <t>LED Light for SHB4 Ballistic Shields, Non-Integrated FoxFury B50 LED, 1000 Lum</t>
  </si>
  <si>
    <t>GH-SHB4-LED1</t>
  </si>
  <si>
    <t>GH-SHB4-LED2</t>
  </si>
  <si>
    <t>Lighting</t>
  </si>
  <si>
    <t>GH-SHB-BAG-SM</t>
  </si>
  <si>
    <t>GH-SHB-BAG-MD</t>
  </si>
  <si>
    <t>GH-SHB-BAG-LG</t>
  </si>
  <si>
    <t>GH-SHB-STRAP</t>
  </si>
  <si>
    <t xml:space="preserve">Carry Bag for Ballistic Shields, Small (Up to 30") </t>
  </si>
  <si>
    <t xml:space="preserve">Carry Bag for Ballistic Shields, Medium (Up to 36") </t>
  </si>
  <si>
    <t xml:space="preserve">Carry Bag for Ballistic Shields, Large (Up to 48") </t>
  </si>
  <si>
    <t>Shoulder Strap for Ballistic Shields</t>
  </si>
  <si>
    <t>GH-LEO-H2-5X7FC</t>
  </si>
  <si>
    <t>GH-LEO-H2-5X8FC</t>
  </si>
  <si>
    <t>GH-LEO-H2-7X9FC</t>
  </si>
  <si>
    <t>GH-LEO-H2-8X10FC</t>
  </si>
  <si>
    <t>GH-LEO-H2-8X10SH</t>
  </si>
  <si>
    <t>GH-LEO-H2-10X12FC</t>
  </si>
  <si>
    <t>GH-LEO-H2-10X12SH</t>
  </si>
  <si>
    <t>GH-LEO-M2-5X7FC</t>
  </si>
  <si>
    <t>GH-LEO-M2-5X8FC</t>
  </si>
  <si>
    <t>GH-LEO-M2-7X9FC</t>
  </si>
  <si>
    <t>GH-LEO-M2-10X12SH</t>
  </si>
  <si>
    <t>GH-LEO-R3-6X6FC</t>
  </si>
  <si>
    <t>GH-LEO-R3-5X8FC</t>
  </si>
  <si>
    <t>GH-LEO-R3-7X9FC</t>
  </si>
  <si>
    <t>GH-LEO-R3-8X10SH</t>
  </si>
  <si>
    <t>GH-LEO-R3-8X10FC</t>
  </si>
  <si>
    <t>GH-LEO-R3-10X12SH</t>
  </si>
  <si>
    <t xml:space="preserve"> </t>
  </si>
  <si>
    <t>GH-LEO-R4-6X6FC</t>
  </si>
  <si>
    <t>GH-LEO-R4-5X8FC</t>
  </si>
  <si>
    <t>GH-LEO-R4-7X9FC</t>
  </si>
  <si>
    <t>GH-LEO-R4-8X10SH</t>
  </si>
  <si>
    <t>GH-LEO-R4-8X10FC</t>
  </si>
  <si>
    <t>GH-LEO-R4-10X12SH</t>
  </si>
  <si>
    <t>[LEO-R4] LEO R4 Plate - 6x6" Special Threat ICW Plate, Rifle Threats, Full Cut, Single-Curve</t>
  </si>
  <si>
    <t>[LEO-R4] LEO R4 Plate - 5x8" Special Threat ICW Plate, Rifle Threats, Full Cut, Single-Curve</t>
  </si>
  <si>
    <t>[LEO-R4] LEO R4 Plate - 7x9" Special Threat ICW Plate, Rifle Threats, Full Cut, Single-Curve</t>
  </si>
  <si>
    <t>[LEO-R4] LEO R4 Plate - 8x10" Special Threat ICW Plate, Rifle Threats, Shooter's Cut, Multi-Curve</t>
  </si>
  <si>
    <t>[LEO-R4] LEO R4 Plate - 8x10" Special Threat ICW Plate, Rifle Threats, Full Cut, Multi-Curve</t>
  </si>
  <si>
    <t>[LEO-R4] LEO R4 Plate - 10x12" Special Threat ICW Plate, Rifle Threats, Shooter's Cut, Multi-Curve</t>
  </si>
  <si>
    <t>GH-ST-102-6X6FC</t>
  </si>
  <si>
    <t>GH-ST-102-7X9FC</t>
  </si>
  <si>
    <t>GH-ST-102-10X12SH</t>
  </si>
  <si>
    <t>[ST-103] Level III Plate - 6x6" Special Threat ICW Plate, Rifle Threats, Full Cut, Single-Curve</t>
  </si>
  <si>
    <t>[ST-103] Level III Plate - 8x10" Special Threat ICW Plate, Rifle Threats, Full Cut, Multi-Curve</t>
  </si>
  <si>
    <t>[ST-103] Level III Plate - 10x12" Special Threat ICW Plate, Rifle Threats, Shooter's Cut, Multi-Curve</t>
  </si>
  <si>
    <t>[ST-102] Level III Plate - 6x6" Special Threat ICW Plate, Rifle Threats, Full Cut</t>
  </si>
  <si>
    <t>[ST-102] Level III Plate - 10x12" Special Threat ICW Plate, Rifle Threats, Shooter's Cut</t>
  </si>
  <si>
    <t>[ST-102] Level III Plate - 7x9" Special Threat ICW Plate, Rifle Threats, Full Cut</t>
  </si>
  <si>
    <t>GH-ST-103-6X6FC</t>
  </si>
  <si>
    <t>GH-ST-103-8X10FC</t>
  </si>
  <si>
    <t>GH-ST-103-10X12SH</t>
  </si>
  <si>
    <t>GH-406-1913</t>
  </si>
  <si>
    <t>GH-406-1913-8X10FC</t>
  </si>
  <si>
    <t>GH-406-1913-8X10SH</t>
  </si>
  <si>
    <t>GH-406-1913-10X12FC</t>
  </si>
  <si>
    <t>GH-406-1913-10x12SH</t>
  </si>
  <si>
    <t>GH-406-1913-8X10FC incl GH-HRN-PH1-ST-SCF</t>
  </si>
  <si>
    <t>GH-406-1913-8X10SH incl GH-HRN-PH1-ST-SCF</t>
  </si>
  <si>
    <t>GH-406-1913-10X12FC incl GH-HRN-PH1-ST-SCF</t>
  </si>
  <si>
    <t>GH-406-1913-10x12SH incl GH-HRN-PH1-ST-SCF</t>
  </si>
  <si>
    <t>SN106C</t>
  </si>
  <si>
    <t>Z9 Rigid Pouch, Body Cam Case, Axon Body 2</t>
  </si>
  <si>
    <t>Z9 Rigid Pouch, Body Cam Case, Axon Body 3</t>
  </si>
  <si>
    <t>Z9 Rigid Pouch, Body Cam Case, I-PRO Arbitrator BWC</t>
  </si>
  <si>
    <t>Z9 Rigid Pouch, Body Cam Case, MOTO/Watchguard Vista</t>
  </si>
  <si>
    <t>Z9 Rigid Pouch, TASER Case, X26P</t>
  </si>
  <si>
    <t>Z9 Rigid Pouch, TASER Case, X2</t>
  </si>
  <si>
    <t>Z9 Rigid Pouch, TASER Case, Taser 7</t>
  </si>
  <si>
    <t>Z9 Rigid Pouch, Body Cam Case, MOTO/Watchguard V300</t>
  </si>
  <si>
    <t>Z9 Rigid Pouch, Body Cam Case, I-PRO BWC-4000</t>
  </si>
  <si>
    <t>Z9 Rigid Pouch, Handcuff Case, Standard</t>
  </si>
  <si>
    <t>Z9 Rigid Pouch, Handcuff Case, ASP</t>
  </si>
  <si>
    <t>Z9 Rigid Pouch, Double Cuff Case, Standard</t>
  </si>
  <si>
    <t>Z9 Rigid Pouch, Double Cuff Case, ASP</t>
  </si>
  <si>
    <t>Z9 Rigid Pouch, Double Mag Case, Glock 9/40</t>
  </si>
  <si>
    <t>Z9 Rigid Pouch, Double Mag Case, Other 9/40</t>
  </si>
  <si>
    <t>Z9 Rigid Pouch, Triple Mag Case, Glock 9/40</t>
  </si>
  <si>
    <t>Z9 Rigid Pouch, Triple Mag Case, Other 9/40</t>
  </si>
  <si>
    <t>Z9 Rigid Pouch, OC Can Case, Mark 3</t>
  </si>
  <si>
    <t>Z9 Rigid Pouch, OC Can Case, Mark 4</t>
  </si>
  <si>
    <t>Z9 Rigid Pouch, Rifle Mag Case, AR/M4</t>
  </si>
  <si>
    <t>Z9 Rigid Pouch, Flashlight Case, Streamlight Stinger</t>
  </si>
  <si>
    <t>Z9 Rigid Pouch, Flashlight Case, Streamlight Strion</t>
  </si>
  <si>
    <t>Z9 Rigid Pouch, Double Mag Case, Glock 45</t>
  </si>
  <si>
    <t>Z9 Rigid Pouch, Triple Mag Case, Glock 45</t>
  </si>
  <si>
    <t>Z9 Rigid Pouch, OC Can Case, Mark 2</t>
  </si>
  <si>
    <t>Z9 Rigid Pouch, Rifle/Pistol Combo, Glock 9/40</t>
  </si>
  <si>
    <t>Z9 Rigid Pouch, Rifle/Pistol Combo, Other 9/40</t>
  </si>
  <si>
    <t>Z9 Rigid Pouch, Rifle/Pistol Combo, Glock 45</t>
  </si>
  <si>
    <t>Z9 Rigid Pouch, Rifle/Pistol Combo, Other 45</t>
  </si>
  <si>
    <t>Z9 Rigid Pouch, Double Mag Case, Other 45</t>
  </si>
  <si>
    <t>Z9 Rigid Pouch, Triple Mag Case, Other 45</t>
  </si>
  <si>
    <t>Z9 Rigid Pouch, Flashlight Case, Nightstick TAC-400</t>
  </si>
  <si>
    <t>Z9 Rigid Pouch, Double Mag Case, Traditional Glock 9/40</t>
  </si>
  <si>
    <t>Z9 Rigid Pouch, Rifle/Pistol Combo, Traditional Glock 9/40</t>
  </si>
  <si>
    <t>Z9 Rigid Pouch, Flashlight Case, Stinger 2020</t>
  </si>
  <si>
    <t>Z9 Rigid Pouch, Rifle/Pistol Combo, Traditional Other 9/40</t>
  </si>
  <si>
    <t>Z9 Rigid Pouch, Flashlight Case, Surefire Fury</t>
  </si>
  <si>
    <t>Z9 Rigid Pouch, Double Mag Case, Traditional Other 9/40</t>
  </si>
  <si>
    <t>Z9 Rigid Pouch, Taser Cartridge Case, Taser 7 Cartridge</t>
  </si>
  <si>
    <t>Z9 Rigid Pouch, Baton Case, ASP &amp; 1" Style Batons</t>
  </si>
  <si>
    <t>Z9 Rigid Pouch, Glove Case, 2 Pair Latex Style Gloves</t>
  </si>
  <si>
    <t>Z9 Rigid Pouch, Baton Case, RCB Baton</t>
  </si>
  <si>
    <t>Z9 Rigid Pouch, PepperBall Blast</t>
  </si>
  <si>
    <t>Z9 Rigid Pouch, Portable Radio, Motorola APX6000/8000</t>
  </si>
  <si>
    <t>Z9 Rigid Pouch, Portable Radio, Motorola APX7000</t>
  </si>
  <si>
    <t>Z9 Rigid Pouch, Portable Radio, Motorola APX4000</t>
  </si>
  <si>
    <t>Z9 Rigid Pouch, Portable Radio, Motorola XTS3000/5000</t>
  </si>
  <si>
    <t>Z9 Rigid Pouch, Portable Radio, Motorola XTS1500/2500</t>
  </si>
  <si>
    <t>Z9 Rigid Pouch, Portable Radio, Motorola XPR7000 Series</t>
  </si>
  <si>
    <t>Z9 Rigid Pouch, Portable Radio, Harris XL-185/200</t>
  </si>
  <si>
    <t>Z9 Rigid Pouch, Portable Radio, Harris XG-25/XG-75/P7300</t>
  </si>
  <si>
    <t>Z9 Rigid Pouch, Portable Radio, Kenwood NX-5000 (All Batt)</t>
  </si>
  <si>
    <t>Z9 Rigid Pouch, Portable Radio, Kenwood TK-5220/5320</t>
  </si>
  <si>
    <t>Z9 Rigid Pouch, Portable Radio, Harris P5400/P5500</t>
  </si>
  <si>
    <t>Z9 Rigid Pouch, Portable Radio, Bendix KingP150/400/500 (Ext Batt)</t>
  </si>
  <si>
    <t>Z9 Rigid Pouch, Portable Radio, Kenwood/Viking VP6000</t>
  </si>
  <si>
    <t>Z9 Rigid Pouch, Portable Radio, Motorola APX Next (Short Batt)</t>
  </si>
  <si>
    <t>Z9 Rigid Pouch, Portable Radio, Motorola APX Next (Ext Batt)</t>
  </si>
  <si>
    <t>Z9 Rigid Pouch, Key FOB Case, 2015 Tahoe &amp; Comp</t>
  </si>
  <si>
    <t>Z9 Rigid Pouch, Key FOB Case, Old Ford/Interceptor</t>
  </si>
  <si>
    <t>Z9 Rigid Pouch, Key FOB Case, 2011-2019 Dodge &amp; Comp</t>
  </si>
  <si>
    <t>Z9 Rigid Pouch, Key FOB Case, New Ford FOB Folding Key</t>
  </si>
  <si>
    <t>Z9 Rigid Pouch, Key FOB Case, New Chevy/GMC &amp; Comp</t>
  </si>
  <si>
    <t>Z9 Rigid Pouch, Key FOB Case, 2021 Chevy/GMC</t>
  </si>
  <si>
    <t>Z9 Rigid Pouch, Additional Attach, MOLLE Loks (2 w/HDWR)</t>
  </si>
  <si>
    <t>GH-Z9-2006</t>
  </si>
  <si>
    <t>GH-Z9-2007</t>
  </si>
  <si>
    <t>GH-Z9-2008</t>
  </si>
  <si>
    <t>GH-Z9-2009</t>
  </si>
  <si>
    <t>GH-Z9-2012</t>
  </si>
  <si>
    <t>GH-Z9-2013</t>
  </si>
  <si>
    <t>GH-Z9-2015</t>
  </si>
  <si>
    <t>GH-Z9-2018</t>
  </si>
  <si>
    <t>GH-Z9-2033</t>
  </si>
  <si>
    <t>GH-Z9-4001</t>
  </si>
  <si>
    <t>GH-Z9-4002</t>
  </si>
  <si>
    <t>GH-Z9-4003</t>
  </si>
  <si>
    <t>GH-Z9-4004</t>
  </si>
  <si>
    <t>GH-Z9-4005</t>
  </si>
  <si>
    <t>GH-Z9-4006</t>
  </si>
  <si>
    <t>GH-Z9-4007</t>
  </si>
  <si>
    <t>GH-Z9-4008</t>
  </si>
  <si>
    <t>GH-Z9-4009</t>
  </si>
  <si>
    <t>GH-Z9-4010</t>
  </si>
  <si>
    <t>GH-Z9-4011</t>
  </si>
  <si>
    <t>GH-Z9-4012</t>
  </si>
  <si>
    <t>GH-Z9-4013</t>
  </si>
  <si>
    <t>GH-Z9-4014</t>
  </si>
  <si>
    <t>GH-Z9-4015</t>
  </si>
  <si>
    <t>GH-Z9-4017</t>
  </si>
  <si>
    <t>GH-Z9-4019</t>
  </si>
  <si>
    <t>GH-Z9-4020</t>
  </si>
  <si>
    <t>GH-Z9-4021</t>
  </si>
  <si>
    <t>GH-Z9-4022</t>
  </si>
  <si>
    <t>GH-Z9-4023</t>
  </si>
  <si>
    <t>GH-Z9-4024</t>
  </si>
  <si>
    <t>GH-Z9-4025</t>
  </si>
  <si>
    <t>GH-Z9-4027</t>
  </si>
  <si>
    <t>GH-Z9-4028</t>
  </si>
  <si>
    <t>GH-Z9-4029</t>
  </si>
  <si>
    <t>GH-Z9-4031</t>
  </si>
  <si>
    <t>GH-Z9-4033</t>
  </si>
  <si>
    <t>GH-Z9-4034</t>
  </si>
  <si>
    <t>GH-Z9-4036</t>
  </si>
  <si>
    <t>GH-Z9-4038</t>
  </si>
  <si>
    <t>GH-Z9-4039</t>
  </si>
  <si>
    <t>GH-Z9-4042</t>
  </si>
  <si>
    <t>GH-Z9-4043</t>
  </si>
  <si>
    <t>GH-Z9-5001</t>
  </si>
  <si>
    <t>GH-Z9-5002</t>
  </si>
  <si>
    <t>GH-Z9-5003</t>
  </si>
  <si>
    <t>GH-Z9-5004</t>
  </si>
  <si>
    <t>GH-Z9-5005</t>
  </si>
  <si>
    <t>GH-Z9-5006</t>
  </si>
  <si>
    <t>GH-Z9-5007</t>
  </si>
  <si>
    <t>GH-Z9-5008</t>
  </si>
  <si>
    <t>GH-Z9-5010</t>
  </si>
  <si>
    <t>GH-Z9-5012</t>
  </si>
  <si>
    <t>GH-Z9-5015</t>
  </si>
  <si>
    <t>GH-Z9-5022</t>
  </si>
  <si>
    <t>GH-Z9-5023</t>
  </si>
  <si>
    <t>GH-Z9-5026</t>
  </si>
  <si>
    <t>GH-Z9-5028</t>
  </si>
  <si>
    <t>GH-Z9-FOB1</t>
  </si>
  <si>
    <t>GH-Z9-FOB2</t>
  </si>
  <si>
    <t>GH-Z9-FOB3</t>
  </si>
  <si>
    <t>GH-Z9-FOB6</t>
  </si>
  <si>
    <t>GH-Z9-FOB7</t>
  </si>
  <si>
    <t>GH-Z9-FOB9</t>
  </si>
  <si>
    <t>GH-Z9-ADD-1001</t>
  </si>
  <si>
    <t>ID-PATCH-BADGE</t>
  </si>
  <si>
    <t>ID-CS-PATCH-3X10</t>
  </si>
  <si>
    <t>ID-CS-PATCH-4X11</t>
  </si>
  <si>
    <t>ID Patch, Badge Shape, Blank, 3x3"</t>
  </si>
  <si>
    <t>ID Patch, Core, Standard Color, 3x10" (Limited lettering/colors)</t>
  </si>
  <si>
    <t>ID Patch, Core, Standard Color, 4x11"  (Limited lettering/colors)</t>
  </si>
  <si>
    <t>Non-Ballistic, Riot</t>
  </si>
  <si>
    <t>Non-Ballistic Face Shield for ACH Helmet (Poly, 0.15")</t>
  </si>
  <si>
    <t>Non-Ballistic Face Shield for ACH Helmet (Poly, Liquid Seal, Anti-Fog, 0.25")</t>
  </si>
  <si>
    <t>Non-Ballistic Face Shield for ACH Helmet (Poly, 0.25")</t>
  </si>
  <si>
    <t>Non-Ballistic Face Shield for ACH Helmet (Poly, Rail Mount, Anti-Fog, 0.25")</t>
  </si>
  <si>
    <t>GH-HB2-RFS-1</t>
  </si>
  <si>
    <t>GH-HB2-RFS-2</t>
  </si>
  <si>
    <t>GH-HB2-RFS-3</t>
  </si>
  <si>
    <t>GH-HB2-RFS-4</t>
  </si>
  <si>
    <t>GH-Z9-4016</t>
  </si>
  <si>
    <t>Z9 Rigid Pouch, NarCase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</si>
</sst>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00%"/>
  </numFmts>
  <fonts count="22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8"/>
      <color theme="1"/>
      <name val="Aharoni"/>
      <charset val="177"/>
    </font>
    <font>
      <sz val="11"/>
      <name val="Arial"/>
      <family val="2"/>
    </font>
    <font>
      <b/>
      <sz val="14"/>
      <color theme="1"/>
      <name val="Aharoni"/>
      <charset val="177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theme="1"/>
      <name val="Courier New"/>
      <family val="3"/>
    </font>
    <font>
      <sz val="11"/>
      <color rgb="FFFF000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9" fillId="0" borderId="16"/>
    <xf numFmtId="0" fontId="18" fillId="0" borderId="16"/>
  </cellStyleXfs>
  <cellXfs count="106">
    <xf numFmtId="0" fontId="0" fillId="0" borderId="0" xfId="0"/>
    <xf numFmtId="0" fontId="7" fillId="0" borderId="4" xfId="0" applyFont="1" applyBorder="1"/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4" fontId="8" fillId="0" borderId="5" xfId="0" applyNumberFormat="1" applyFont="1" applyBorder="1" applyAlignment="1">
      <alignment horizontal="center"/>
    </xf>
    <xf numFmtId="10" fontId="7" fillId="0" borderId="6" xfId="0" applyNumberFormat="1" applyFont="1" applyBorder="1" applyAlignment="1">
      <alignment horizontal="center"/>
    </xf>
    <xf numFmtId="0" fontId="11" fillId="5" borderId="14" xfId="0" applyFont="1" applyFill="1" applyBorder="1" applyAlignment="1">
      <alignment horizontal="left" wrapText="1"/>
    </xf>
    <xf numFmtId="0" fontId="10" fillId="5" borderId="14" xfId="0" applyFont="1" applyFill="1" applyBorder="1" applyAlignment="1">
      <alignment horizontal="left"/>
    </xf>
    <xf numFmtId="0" fontId="11" fillId="5" borderId="14" xfId="0" applyFont="1" applyFill="1" applyBorder="1" applyAlignment="1">
      <alignment horizontal="left"/>
    </xf>
    <xf numFmtId="49" fontId="10" fillId="5" borderId="14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164" fontId="11" fillId="5" borderId="14" xfId="0" applyNumberFormat="1" applyFont="1" applyFill="1" applyBorder="1" applyAlignment="1">
      <alignment horizontal="left"/>
    </xf>
    <xf numFmtId="0" fontId="9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 indent="2"/>
    </xf>
    <xf numFmtId="0" fontId="15" fillId="0" borderId="0" xfId="0" applyFont="1" applyAlignment="1">
      <alignment horizontal="left" vertical="center" indent="6"/>
    </xf>
    <xf numFmtId="0" fontId="13" fillId="0" borderId="0" xfId="0" applyFont="1" applyAlignment="1">
      <alignment horizontal="left" vertical="center" wrapText="1" indent="2"/>
    </xf>
    <xf numFmtId="0" fontId="10" fillId="0" borderId="14" xfId="0" applyFont="1" applyBorder="1" applyAlignment="1">
      <alignment horizontal="left"/>
    </xf>
    <xf numFmtId="49" fontId="10" fillId="0" borderId="14" xfId="0" applyNumberFormat="1" applyFont="1" applyBorder="1" applyAlignment="1">
      <alignment horizontal="left"/>
    </xf>
    <xf numFmtId="164" fontId="11" fillId="0" borderId="14" xfId="0" applyNumberFormat="1" applyFont="1" applyBorder="1" applyAlignment="1">
      <alignment horizontal="left"/>
    </xf>
    <xf numFmtId="0" fontId="10" fillId="5" borderId="22" xfId="0" applyFont="1" applyFill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22" xfId="0" applyFont="1" applyBorder="1" applyAlignment="1">
      <alignment horizontal="left" wrapText="1"/>
    </xf>
    <xf numFmtId="0" fontId="1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1" fillId="0" borderId="14" xfId="0" applyFont="1" applyBorder="1" applyAlignment="1">
      <alignment horizontal="left" wrapText="1"/>
    </xf>
    <xf numFmtId="0" fontId="10" fillId="0" borderId="23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1" fillId="5" borderId="20" xfId="0" applyFont="1" applyFill="1" applyBorder="1" applyAlignment="1">
      <alignment horizontal="left" wrapText="1"/>
    </xf>
    <xf numFmtId="0" fontId="11" fillId="5" borderId="20" xfId="0" applyFont="1" applyFill="1" applyBorder="1" applyAlignment="1">
      <alignment horizontal="left"/>
    </xf>
    <xf numFmtId="49" fontId="10" fillId="0" borderId="20" xfId="0" applyNumberFormat="1" applyFont="1" applyBorder="1" applyAlignment="1">
      <alignment horizontal="left"/>
    </xf>
    <xf numFmtId="164" fontId="11" fillId="0" borderId="20" xfId="0" applyNumberFormat="1" applyFont="1" applyBorder="1" applyAlignment="1">
      <alignment horizontal="left"/>
    </xf>
    <xf numFmtId="165" fontId="10" fillId="5" borderId="19" xfId="0" applyNumberFormat="1" applyFont="1" applyFill="1" applyBorder="1" applyAlignment="1">
      <alignment horizontal="left"/>
    </xf>
    <xf numFmtId="165" fontId="10" fillId="5" borderId="21" xfId="0" applyNumberFormat="1" applyFont="1" applyFill="1" applyBorder="1" applyAlignment="1">
      <alignment horizontal="left"/>
    </xf>
    <xf numFmtId="0" fontId="3" fillId="0" borderId="16" xfId="0" applyFont="1" applyBorder="1"/>
    <xf numFmtId="0" fontId="3" fillId="0" borderId="24" xfId="0" applyFont="1" applyBorder="1"/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7" fillId="4" borderId="14" xfId="0" applyFont="1" applyFill="1" applyBorder="1" applyAlignment="1">
      <alignment horizontal="center" vertical="center" wrapText="1"/>
    </xf>
    <xf numFmtId="164" fontId="6" fillId="4" borderId="17" xfId="0" applyNumberFormat="1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left"/>
    </xf>
    <xf numFmtId="0" fontId="16" fillId="0" borderId="0" xfId="0" applyFont="1"/>
    <xf numFmtId="0" fontId="6" fillId="4" borderId="27" xfId="0" applyFont="1" applyFill="1" applyBorder="1" applyAlignment="1">
      <alignment horizontal="left" vertical="center"/>
    </xf>
    <xf numFmtId="0" fontId="6" fillId="4" borderId="28" xfId="0" applyFont="1" applyFill="1" applyBorder="1" applyAlignment="1">
      <alignment horizontal="left" vertical="center"/>
    </xf>
    <xf numFmtId="0" fontId="6" fillId="4" borderId="28" xfId="0" applyFont="1" applyFill="1" applyBorder="1" applyAlignment="1">
      <alignment horizontal="left" vertical="center" wrapText="1"/>
    </xf>
    <xf numFmtId="0" fontId="6" fillId="4" borderId="29" xfId="0" applyFont="1" applyFill="1" applyBorder="1" applyAlignment="1">
      <alignment horizontal="left" vertical="center"/>
    </xf>
    <xf numFmtId="0" fontId="6" fillId="4" borderId="30" xfId="0" applyFont="1" applyFill="1" applyBorder="1" applyAlignment="1">
      <alignment horizontal="left" vertical="center" wrapText="1"/>
    </xf>
    <xf numFmtId="0" fontId="19" fillId="4" borderId="25" xfId="0" applyFont="1" applyFill="1" applyBorder="1" applyAlignment="1">
      <alignment horizontal="center" vertical="center"/>
    </xf>
    <xf numFmtId="0" fontId="1" fillId="0" borderId="16" xfId="0" applyFont="1" applyBorder="1" applyAlignment="1">
      <alignment wrapText="1"/>
    </xf>
    <xf numFmtId="0" fontId="1" fillId="0" borderId="0" xfId="0" applyFont="1"/>
    <xf numFmtId="164" fontId="1" fillId="0" borderId="0" xfId="0" applyNumberFormat="1" applyFont="1"/>
    <xf numFmtId="0" fontId="1" fillId="0" borderId="18" xfId="0" applyFont="1" applyBorder="1" applyAlignment="1">
      <alignment horizontal="left"/>
    </xf>
    <xf numFmtId="0" fontId="1" fillId="0" borderId="18" xfId="0" applyFont="1" applyBorder="1" applyAlignment="1">
      <alignment wrapText="1"/>
    </xf>
    <xf numFmtId="0" fontId="1" fillId="0" borderId="18" xfId="0" applyFont="1" applyBorder="1"/>
    <xf numFmtId="164" fontId="1" fillId="0" borderId="18" xfId="0" applyNumberFormat="1" applyFont="1" applyBorder="1" applyAlignment="1">
      <alignment horizontal="left"/>
    </xf>
    <xf numFmtId="10" fontId="1" fillId="0" borderId="18" xfId="0" applyNumberFormat="1" applyFont="1" applyBorder="1" applyAlignment="1">
      <alignment horizontal="left"/>
    </xf>
    <xf numFmtId="0" fontId="20" fillId="0" borderId="18" xfId="0" applyFont="1" applyBorder="1" applyAlignment="1">
      <alignment horizontal="left"/>
    </xf>
    <xf numFmtId="0" fontId="20" fillId="0" borderId="18" xfId="0" applyFont="1" applyBorder="1" applyAlignment="1">
      <alignment wrapText="1"/>
    </xf>
    <xf numFmtId="0" fontId="20" fillId="0" borderId="18" xfId="0" applyFont="1" applyBorder="1"/>
    <xf numFmtId="164" fontId="20" fillId="0" borderId="18" xfId="0" applyNumberFormat="1" applyFont="1" applyBorder="1" applyAlignment="1">
      <alignment horizontal="left"/>
    </xf>
    <xf numFmtId="10" fontId="20" fillId="0" borderId="18" xfId="0" applyNumberFormat="1" applyFont="1" applyBorder="1" applyAlignment="1">
      <alignment horizontal="left"/>
    </xf>
    <xf numFmtId="0" fontId="1" fillId="5" borderId="18" xfId="0" applyFont="1" applyFill="1" applyBorder="1" applyAlignment="1">
      <alignment wrapText="1"/>
    </xf>
    <xf numFmtId="0" fontId="1" fillId="0" borderId="16" xfId="0" applyFont="1" applyBorder="1"/>
    <xf numFmtId="164" fontId="1" fillId="0" borderId="16" xfId="0" applyNumberFormat="1" applyFont="1" applyBorder="1" applyAlignment="1">
      <alignment horizontal="left"/>
    </xf>
    <xf numFmtId="10" fontId="1" fillId="0" borderId="16" xfId="0" applyNumberFormat="1" applyFont="1" applyBorder="1" applyAlignment="1">
      <alignment horizontal="left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9" fillId="4" borderId="13" xfId="0" applyFont="1" applyFill="1" applyBorder="1" applyAlignment="1">
      <alignment horizontal="center" vertical="center"/>
    </xf>
    <xf numFmtId="0" fontId="1" fillId="0" borderId="14" xfId="0" applyFont="1" applyBorder="1"/>
    <xf numFmtId="0" fontId="1" fillId="0" borderId="14" xfId="0" applyFont="1" applyBorder="1" applyAlignment="1">
      <alignment wrapText="1"/>
    </xf>
    <xf numFmtId="164" fontId="1" fillId="0" borderId="14" xfId="0" applyNumberFormat="1" applyFont="1" applyBorder="1" applyAlignment="1">
      <alignment horizontal="left"/>
    </xf>
    <xf numFmtId="0" fontId="21" fillId="0" borderId="0" xfId="0" applyFont="1"/>
    <xf numFmtId="0" fontId="20" fillId="0" borderId="14" xfId="0" applyFont="1" applyBorder="1"/>
    <xf numFmtId="0" fontId="20" fillId="0" borderId="14" xfId="0" applyFont="1" applyBorder="1" applyAlignment="1">
      <alignment wrapText="1"/>
    </xf>
    <xf numFmtId="164" fontId="20" fillId="0" borderId="14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7" xfId="0" applyFont="1" applyFill="1" applyBorder="1" applyAlignment="1">
      <alignment horizontal="left" vertical="center"/>
    </xf>
    <xf numFmtId="0" fontId="3" fillId="0" borderId="8" xfId="0" applyFont="1" applyBorder="1"/>
    <xf numFmtId="0" fontId="3" fillId="0" borderId="9" xfId="0" applyFont="1" applyBorder="1"/>
    <xf numFmtId="0" fontId="5" fillId="3" borderId="1" xfId="0" applyFont="1" applyFill="1" applyBorder="1" applyAlignment="1">
      <alignment horizontal="center" vertical="center"/>
    </xf>
    <xf numFmtId="0" fontId="3" fillId="0" borderId="24" xfId="0" applyFont="1" applyBorder="1"/>
    <xf numFmtId="0" fontId="3" fillId="0" borderId="16" xfId="0" applyFont="1" applyBorder="1"/>
    <xf numFmtId="0" fontId="3" fillId="0" borderId="26" xfId="0" applyFont="1" applyBorder="1"/>
    <xf numFmtId="0" fontId="4" fillId="2" borderId="24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3">
    <cellStyle name="Normal" xfId="0" builtinId="0"/>
    <cellStyle name="Normal 2" xfId="1" xr:uid="{00000000-0005-0000-0000-000001000000}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3"/>
  <sheetViews>
    <sheetView workbookViewId="0">
      <selection activeCell="A21" sqref="A21"/>
    </sheetView>
  </sheetViews>
  <sheetFormatPr defaultRowHeight="14.25" x14ac:dyDescent="0.2"/>
  <cols>
    <col min="1" max="1" width="56.75" customWidth="1"/>
  </cols>
  <sheetData>
    <row r="1" spans="1:1" x14ac:dyDescent="0.2">
      <c r="A1" t="s">
        <v>66</v>
      </c>
    </row>
    <row r="2" spans="1:1" x14ac:dyDescent="0.2">
      <c r="A2" s="14" t="s">
        <v>65</v>
      </c>
    </row>
    <row r="4" spans="1:1" ht="15.75" x14ac:dyDescent="0.2">
      <c r="A4" s="16" t="s">
        <v>67</v>
      </c>
    </row>
    <row r="5" spans="1:1" ht="15.75" x14ac:dyDescent="0.2">
      <c r="A5" s="17" t="s">
        <v>68</v>
      </c>
    </row>
    <row r="6" spans="1:1" ht="15.75" x14ac:dyDescent="0.2">
      <c r="A6" s="17" t="s">
        <v>69</v>
      </c>
    </row>
    <row r="7" spans="1:1" ht="15.75" x14ac:dyDescent="0.2">
      <c r="A7" s="17" t="s">
        <v>70</v>
      </c>
    </row>
    <row r="8" spans="1:1" ht="15.75" x14ac:dyDescent="0.2">
      <c r="A8" s="16" t="s">
        <v>71</v>
      </c>
    </row>
    <row r="9" spans="1:1" ht="15.75" x14ac:dyDescent="0.2">
      <c r="A9" s="17" t="s">
        <v>72</v>
      </c>
    </row>
    <row r="10" spans="1:1" ht="15.75" x14ac:dyDescent="0.2">
      <c r="A10" s="17" t="s">
        <v>73</v>
      </c>
    </row>
    <row r="11" spans="1:1" ht="15.75" x14ac:dyDescent="0.2">
      <c r="A11" s="16" t="s">
        <v>74</v>
      </c>
    </row>
    <row r="12" spans="1:1" ht="15.75" x14ac:dyDescent="0.2">
      <c r="A12" s="17" t="s">
        <v>72</v>
      </c>
    </row>
    <row r="13" spans="1:1" ht="15.75" x14ac:dyDescent="0.2">
      <c r="A13" s="17" t="s">
        <v>75</v>
      </c>
    </row>
    <row r="14" spans="1:1" ht="15.75" x14ac:dyDescent="0.2">
      <c r="A14" s="16" t="s">
        <v>76</v>
      </c>
    </row>
    <row r="15" spans="1:1" ht="15.75" x14ac:dyDescent="0.2">
      <c r="A15" s="17" t="s">
        <v>77</v>
      </c>
    </row>
    <row r="16" spans="1:1" ht="15.75" x14ac:dyDescent="0.2">
      <c r="A16" s="17" t="s">
        <v>78</v>
      </c>
    </row>
    <row r="17" spans="1:1" ht="15.75" x14ac:dyDescent="0.2">
      <c r="A17" s="17" t="s">
        <v>79</v>
      </c>
    </row>
    <row r="18" spans="1:1" ht="31.5" x14ac:dyDescent="0.2">
      <c r="A18" s="18" t="s">
        <v>80</v>
      </c>
    </row>
    <row r="19" spans="1:1" ht="15.75" x14ac:dyDescent="0.2">
      <c r="A19" s="16" t="s">
        <v>81</v>
      </c>
    </row>
    <row r="20" spans="1:1" ht="15.75" x14ac:dyDescent="0.2">
      <c r="A20" s="16" t="s">
        <v>82</v>
      </c>
    </row>
    <row r="21" spans="1:1" ht="15.75" x14ac:dyDescent="0.2">
      <c r="A21" s="16" t="s">
        <v>83</v>
      </c>
    </row>
    <row r="22" spans="1:1" ht="78.75" x14ac:dyDescent="0.2">
      <c r="A22" s="18" t="s">
        <v>84</v>
      </c>
    </row>
    <row r="23" spans="1:1" ht="15.75" x14ac:dyDescent="0.2">
      <c r="A23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95"/>
  <sheetViews>
    <sheetView showGridLines="0" tabSelected="1" zoomScale="90" zoomScaleNormal="90" workbookViewId="0">
      <pane ySplit="7" topLeftCell="A8" activePane="bottomLeft" state="frozen"/>
      <selection pane="bottomLeft" activeCell="A8" sqref="A8"/>
    </sheetView>
  </sheetViews>
  <sheetFormatPr defaultColWidth="12.625" defaultRowHeight="15" customHeight="1" x14ac:dyDescent="0.2"/>
  <cols>
    <col min="1" max="1" width="51.5" customWidth="1"/>
    <col min="2" max="2" width="24.125" customWidth="1"/>
    <col min="3" max="3" width="20.125" customWidth="1"/>
    <col min="4" max="4" width="55.5" customWidth="1"/>
    <col min="5" max="5" width="16.5" customWidth="1"/>
    <col min="6" max="6" width="11.5" customWidth="1"/>
    <col min="7" max="7" width="16.625" customWidth="1"/>
    <col min="8" max="8" width="22.375" customWidth="1"/>
    <col min="9" max="10" width="11.125" customWidth="1"/>
    <col min="11" max="11" width="12.25" customWidth="1"/>
    <col min="12" max="24" width="7.625" customWidth="1"/>
  </cols>
  <sheetData>
    <row r="1" spans="1:11" ht="14.25" customHeight="1" x14ac:dyDescent="0.2">
      <c r="A1" s="82" t="s">
        <v>64</v>
      </c>
      <c r="B1" s="83"/>
      <c r="C1" s="83"/>
      <c r="D1" s="83"/>
      <c r="E1" s="83"/>
      <c r="F1" s="83"/>
      <c r="G1" s="83"/>
      <c r="H1" s="83"/>
      <c r="I1" s="83"/>
      <c r="J1" s="83"/>
      <c r="K1" s="84"/>
    </row>
    <row r="2" spans="1:11" ht="14.25" customHeight="1" thickBot="1" x14ac:dyDescent="0.25">
      <c r="A2" s="85"/>
      <c r="B2" s="86"/>
      <c r="C2" s="86"/>
      <c r="D2" s="86"/>
      <c r="E2" s="86"/>
      <c r="F2" s="86"/>
      <c r="G2" s="86"/>
      <c r="H2" s="86"/>
      <c r="I2" s="86"/>
      <c r="J2" s="86"/>
      <c r="K2" s="87"/>
    </row>
    <row r="3" spans="1:11" ht="14.25" customHeight="1" thickBot="1" x14ac:dyDescent="0.25">
      <c r="A3" s="88" t="s">
        <v>63</v>
      </c>
      <c r="B3" s="89"/>
      <c r="C3" s="89"/>
      <c r="D3" s="89"/>
      <c r="E3" s="89"/>
      <c r="F3" s="89"/>
      <c r="G3" s="89"/>
      <c r="H3" s="89"/>
      <c r="I3" s="89"/>
      <c r="J3" s="89"/>
      <c r="K3" s="90"/>
    </row>
    <row r="4" spans="1:11" ht="14.25" customHeight="1" thickBot="1" x14ac:dyDescent="0.25">
      <c r="A4" s="95" t="s">
        <v>271</v>
      </c>
      <c r="B4" s="96"/>
      <c r="C4" s="96"/>
      <c r="D4" s="96"/>
      <c r="E4" s="96"/>
      <c r="F4" s="96"/>
      <c r="G4" s="96"/>
      <c r="H4" s="96"/>
      <c r="I4" s="96"/>
      <c r="J4" s="96"/>
      <c r="K4" s="97"/>
    </row>
    <row r="5" spans="1:11" ht="14.25" customHeight="1" x14ac:dyDescent="0.2">
      <c r="A5" s="91" t="s">
        <v>272</v>
      </c>
      <c r="B5" s="83"/>
      <c r="C5" s="83"/>
      <c r="D5" s="83"/>
      <c r="E5" s="83"/>
      <c r="F5" s="83"/>
      <c r="G5" s="83"/>
      <c r="H5" s="83"/>
      <c r="I5" s="83"/>
      <c r="J5" s="83"/>
      <c r="K5" s="84"/>
    </row>
    <row r="6" spans="1:11" ht="14.25" customHeight="1" thickBot="1" x14ac:dyDescent="0.25">
      <c r="A6" s="92"/>
      <c r="B6" s="93"/>
      <c r="C6" s="93"/>
      <c r="D6" s="93"/>
      <c r="E6" s="93"/>
      <c r="F6" s="93"/>
      <c r="G6" s="93"/>
      <c r="H6" s="93"/>
      <c r="I6" s="93"/>
      <c r="J6" s="93"/>
      <c r="K6" s="94"/>
    </row>
    <row r="7" spans="1:11" s="12" customFormat="1" ht="60" customHeight="1" x14ac:dyDescent="0.2">
      <c r="A7" s="48" t="s">
        <v>0</v>
      </c>
      <c r="B7" s="49" t="s">
        <v>1</v>
      </c>
      <c r="C7" s="50" t="s">
        <v>2</v>
      </c>
      <c r="D7" s="50" t="s">
        <v>3</v>
      </c>
      <c r="E7" s="50" t="s">
        <v>4</v>
      </c>
      <c r="F7" s="50" t="s">
        <v>48</v>
      </c>
      <c r="G7" s="49" t="s">
        <v>47</v>
      </c>
      <c r="H7" s="49" t="s">
        <v>5</v>
      </c>
      <c r="I7" s="51" t="s">
        <v>6</v>
      </c>
      <c r="J7" s="49" t="s">
        <v>7</v>
      </c>
      <c r="K7" s="52" t="s">
        <v>8</v>
      </c>
    </row>
    <row r="8" spans="1:11" s="25" customFormat="1" ht="14.25" customHeight="1" x14ac:dyDescent="0.25">
      <c r="A8" s="22" t="s">
        <v>39</v>
      </c>
      <c r="B8" s="9" t="s">
        <v>34</v>
      </c>
      <c r="C8" s="27" t="s">
        <v>88</v>
      </c>
      <c r="D8" s="10" t="s">
        <v>89</v>
      </c>
      <c r="E8" s="10" t="s">
        <v>90</v>
      </c>
      <c r="F8" s="9" t="s">
        <v>85</v>
      </c>
      <c r="G8" s="11" t="s">
        <v>9</v>
      </c>
      <c r="H8" s="9" t="s">
        <v>10</v>
      </c>
      <c r="I8" s="13">
        <v>1688</v>
      </c>
      <c r="J8" s="13">
        <v>979.04</v>
      </c>
      <c r="K8" s="34">
        <f t="shared" ref="K8:K171" si="0">SUM((J8-I8)/I8)*-1</f>
        <v>0.42000000000000004</v>
      </c>
    </row>
    <row r="9" spans="1:11" s="25" customFormat="1" ht="14.25" customHeight="1" x14ac:dyDescent="0.25">
      <c r="A9" s="22" t="s">
        <v>86</v>
      </c>
      <c r="B9" s="9" t="s">
        <v>34</v>
      </c>
      <c r="C9" s="8" t="s">
        <v>88</v>
      </c>
      <c r="D9" s="10" t="s">
        <v>91</v>
      </c>
      <c r="E9" s="10" t="s">
        <v>90</v>
      </c>
      <c r="F9" s="9" t="s">
        <v>85</v>
      </c>
      <c r="G9" s="11" t="s">
        <v>9</v>
      </c>
      <c r="H9" s="9" t="s">
        <v>10</v>
      </c>
      <c r="I9" s="13">
        <v>1538</v>
      </c>
      <c r="J9" s="13">
        <v>892.04</v>
      </c>
      <c r="K9" s="34">
        <f t="shared" si="0"/>
        <v>0.42000000000000004</v>
      </c>
    </row>
    <row r="10" spans="1:11" s="25" customFormat="1" ht="14.25" customHeight="1" x14ac:dyDescent="0.25">
      <c r="A10" s="22" t="s">
        <v>39</v>
      </c>
      <c r="B10" s="9" t="s">
        <v>34</v>
      </c>
      <c r="C10" s="8" t="s">
        <v>88</v>
      </c>
      <c r="D10" s="10" t="s">
        <v>92</v>
      </c>
      <c r="E10" s="10" t="s">
        <v>93</v>
      </c>
      <c r="F10" s="9" t="s">
        <v>31</v>
      </c>
      <c r="G10" s="11" t="s">
        <v>9</v>
      </c>
      <c r="H10" s="9" t="s">
        <v>10</v>
      </c>
      <c r="I10" s="13">
        <v>1688</v>
      </c>
      <c r="J10" s="13">
        <v>979.04</v>
      </c>
      <c r="K10" s="34">
        <f t="shared" si="0"/>
        <v>0.42000000000000004</v>
      </c>
    </row>
    <row r="11" spans="1:11" s="25" customFormat="1" ht="14.25" customHeight="1" x14ac:dyDescent="0.25">
      <c r="A11" s="22" t="s">
        <v>86</v>
      </c>
      <c r="B11" s="9" t="s">
        <v>34</v>
      </c>
      <c r="C11" s="8" t="s">
        <v>88</v>
      </c>
      <c r="D11" s="10" t="s">
        <v>94</v>
      </c>
      <c r="E11" s="10" t="s">
        <v>93</v>
      </c>
      <c r="F11" s="9" t="s">
        <v>31</v>
      </c>
      <c r="G11" s="11" t="s">
        <v>9</v>
      </c>
      <c r="H11" s="9" t="s">
        <v>10</v>
      </c>
      <c r="I11" s="13">
        <v>1538</v>
      </c>
      <c r="J11" s="13">
        <v>892.04</v>
      </c>
      <c r="K11" s="34">
        <f t="shared" si="0"/>
        <v>0.42000000000000004</v>
      </c>
    </row>
    <row r="12" spans="1:11" s="25" customFormat="1" ht="14.25" customHeight="1" x14ac:dyDescent="0.25">
      <c r="A12" s="22" t="s">
        <v>39</v>
      </c>
      <c r="B12" s="9" t="s">
        <v>34</v>
      </c>
      <c r="C12" s="8" t="s">
        <v>88</v>
      </c>
      <c r="D12" s="10" t="s">
        <v>95</v>
      </c>
      <c r="E12" s="10" t="s">
        <v>90</v>
      </c>
      <c r="F12" s="9" t="s">
        <v>87</v>
      </c>
      <c r="G12" s="11" t="s">
        <v>9</v>
      </c>
      <c r="H12" s="9" t="s">
        <v>10</v>
      </c>
      <c r="I12" s="13">
        <v>1688</v>
      </c>
      <c r="J12" s="13">
        <v>979.04</v>
      </c>
      <c r="K12" s="34">
        <f t="shared" si="0"/>
        <v>0.42000000000000004</v>
      </c>
    </row>
    <row r="13" spans="1:11" s="25" customFormat="1" ht="14.25" customHeight="1" x14ac:dyDescent="0.25">
      <c r="A13" s="22" t="s">
        <v>86</v>
      </c>
      <c r="B13" s="9" t="s">
        <v>34</v>
      </c>
      <c r="C13" s="8" t="s">
        <v>88</v>
      </c>
      <c r="D13" s="10" t="s">
        <v>96</v>
      </c>
      <c r="E13" s="10" t="s">
        <v>90</v>
      </c>
      <c r="F13" s="9" t="s">
        <v>87</v>
      </c>
      <c r="G13" s="11" t="s">
        <v>9</v>
      </c>
      <c r="H13" s="9" t="s">
        <v>10</v>
      </c>
      <c r="I13" s="13">
        <v>1538</v>
      </c>
      <c r="J13" s="13">
        <v>892.04</v>
      </c>
      <c r="K13" s="34">
        <f t="shared" si="0"/>
        <v>0.42000000000000004</v>
      </c>
    </row>
    <row r="14" spans="1:11" s="25" customFormat="1" ht="14.25" customHeight="1" x14ac:dyDescent="0.25">
      <c r="A14" s="22" t="s">
        <v>39</v>
      </c>
      <c r="B14" s="9" t="s">
        <v>34</v>
      </c>
      <c r="C14" s="8" t="s">
        <v>97</v>
      </c>
      <c r="D14" s="10" t="s">
        <v>98</v>
      </c>
      <c r="E14" s="10" t="s">
        <v>99</v>
      </c>
      <c r="F14" s="9" t="s">
        <v>85</v>
      </c>
      <c r="G14" s="11" t="s">
        <v>9</v>
      </c>
      <c r="H14" s="9" t="s">
        <v>10</v>
      </c>
      <c r="I14" s="13">
        <v>1354</v>
      </c>
      <c r="J14" s="13">
        <v>785.31999999999994</v>
      </c>
      <c r="K14" s="34">
        <f t="shared" si="0"/>
        <v>0.42000000000000004</v>
      </c>
    </row>
    <row r="15" spans="1:11" s="25" customFormat="1" ht="14.25" customHeight="1" x14ac:dyDescent="0.25">
      <c r="A15" s="22" t="s">
        <v>86</v>
      </c>
      <c r="B15" s="9" t="s">
        <v>34</v>
      </c>
      <c r="C15" s="8" t="s">
        <v>97</v>
      </c>
      <c r="D15" s="10" t="s">
        <v>100</v>
      </c>
      <c r="E15" s="10" t="s">
        <v>99</v>
      </c>
      <c r="F15" s="9" t="s">
        <v>85</v>
      </c>
      <c r="G15" s="11" t="s">
        <v>9</v>
      </c>
      <c r="H15" s="9" t="s">
        <v>10</v>
      </c>
      <c r="I15" s="13">
        <v>1204</v>
      </c>
      <c r="J15" s="13">
        <v>698.31999999999994</v>
      </c>
      <c r="K15" s="34">
        <f t="shared" si="0"/>
        <v>0.42000000000000004</v>
      </c>
    </row>
    <row r="16" spans="1:11" s="25" customFormat="1" ht="14.25" customHeight="1" x14ac:dyDescent="0.25">
      <c r="A16" s="22" t="s">
        <v>39</v>
      </c>
      <c r="B16" s="9" t="s">
        <v>34</v>
      </c>
      <c r="C16" s="8" t="s">
        <v>97</v>
      </c>
      <c r="D16" s="10" t="s">
        <v>101</v>
      </c>
      <c r="E16" s="10" t="s">
        <v>102</v>
      </c>
      <c r="F16" s="9" t="s">
        <v>31</v>
      </c>
      <c r="G16" s="11" t="s">
        <v>9</v>
      </c>
      <c r="H16" s="9" t="s">
        <v>10</v>
      </c>
      <c r="I16" s="13">
        <v>1354</v>
      </c>
      <c r="J16" s="13">
        <v>785.31999999999994</v>
      </c>
      <c r="K16" s="34">
        <f t="shared" si="0"/>
        <v>0.42000000000000004</v>
      </c>
    </row>
    <row r="17" spans="1:11" s="25" customFormat="1" ht="14.25" customHeight="1" x14ac:dyDescent="0.25">
      <c r="A17" s="22" t="s">
        <v>86</v>
      </c>
      <c r="B17" s="9" t="s">
        <v>34</v>
      </c>
      <c r="C17" s="8" t="s">
        <v>97</v>
      </c>
      <c r="D17" s="10" t="s">
        <v>103</v>
      </c>
      <c r="E17" s="10" t="s">
        <v>102</v>
      </c>
      <c r="F17" s="9" t="s">
        <v>31</v>
      </c>
      <c r="G17" s="11" t="s">
        <v>9</v>
      </c>
      <c r="H17" s="9" t="s">
        <v>10</v>
      </c>
      <c r="I17" s="13">
        <v>1204</v>
      </c>
      <c r="J17" s="13">
        <v>698.31999999999994</v>
      </c>
      <c r="K17" s="34">
        <f t="shared" si="0"/>
        <v>0.42000000000000004</v>
      </c>
    </row>
    <row r="18" spans="1:11" s="25" customFormat="1" ht="14.25" customHeight="1" x14ac:dyDescent="0.25">
      <c r="A18" s="22" t="s">
        <v>39</v>
      </c>
      <c r="B18" s="9" t="s">
        <v>34</v>
      </c>
      <c r="C18" s="8" t="s">
        <v>97</v>
      </c>
      <c r="D18" s="10" t="s">
        <v>104</v>
      </c>
      <c r="E18" s="10" t="s">
        <v>99</v>
      </c>
      <c r="F18" s="9" t="s">
        <v>87</v>
      </c>
      <c r="G18" s="11" t="s">
        <v>9</v>
      </c>
      <c r="H18" s="9" t="s">
        <v>10</v>
      </c>
      <c r="I18" s="13">
        <v>1354</v>
      </c>
      <c r="J18" s="13">
        <v>785.31999999999994</v>
      </c>
      <c r="K18" s="34">
        <f t="shared" si="0"/>
        <v>0.42000000000000004</v>
      </c>
    </row>
    <row r="19" spans="1:11" s="25" customFormat="1" ht="14.25" customHeight="1" x14ac:dyDescent="0.25">
      <c r="A19" s="22" t="s">
        <v>86</v>
      </c>
      <c r="B19" s="9" t="s">
        <v>34</v>
      </c>
      <c r="C19" s="8" t="s">
        <v>97</v>
      </c>
      <c r="D19" s="10" t="s">
        <v>105</v>
      </c>
      <c r="E19" s="10" t="s">
        <v>99</v>
      </c>
      <c r="F19" s="9" t="s">
        <v>87</v>
      </c>
      <c r="G19" s="11" t="s">
        <v>9</v>
      </c>
      <c r="H19" s="9" t="s">
        <v>10</v>
      </c>
      <c r="I19" s="13">
        <v>1204</v>
      </c>
      <c r="J19" s="13">
        <v>698.31999999999994</v>
      </c>
      <c r="K19" s="34">
        <f t="shared" si="0"/>
        <v>0.42000000000000004</v>
      </c>
    </row>
    <row r="20" spans="1:11" s="26" customFormat="1" ht="14.25" customHeight="1" x14ac:dyDescent="0.25">
      <c r="A20" s="22" t="s">
        <v>39</v>
      </c>
      <c r="B20" s="9" t="s">
        <v>34</v>
      </c>
      <c r="C20" s="8" t="s">
        <v>106</v>
      </c>
      <c r="D20" s="10" t="s">
        <v>107</v>
      </c>
      <c r="E20" s="10" t="s">
        <v>59</v>
      </c>
      <c r="F20" s="9" t="s">
        <v>85</v>
      </c>
      <c r="G20" s="11" t="s">
        <v>9</v>
      </c>
      <c r="H20" s="9" t="s">
        <v>10</v>
      </c>
      <c r="I20" s="13">
        <v>1184</v>
      </c>
      <c r="J20" s="13">
        <v>686.71999999999991</v>
      </c>
      <c r="K20" s="34">
        <f t="shared" si="0"/>
        <v>0.4200000000000001</v>
      </c>
    </row>
    <row r="21" spans="1:11" s="25" customFormat="1" ht="14.25" customHeight="1" x14ac:dyDescent="0.25">
      <c r="A21" s="22" t="s">
        <v>86</v>
      </c>
      <c r="B21" s="9" t="s">
        <v>34</v>
      </c>
      <c r="C21" s="8" t="s">
        <v>106</v>
      </c>
      <c r="D21" s="10" t="s">
        <v>108</v>
      </c>
      <c r="E21" s="10" t="s">
        <v>59</v>
      </c>
      <c r="F21" s="9" t="s">
        <v>85</v>
      </c>
      <c r="G21" s="11" t="s">
        <v>9</v>
      </c>
      <c r="H21" s="9" t="s">
        <v>10</v>
      </c>
      <c r="I21" s="13">
        <v>1034</v>
      </c>
      <c r="J21" s="13">
        <v>599.71999999999991</v>
      </c>
      <c r="K21" s="34">
        <f t="shared" si="0"/>
        <v>0.4200000000000001</v>
      </c>
    </row>
    <row r="22" spans="1:11" s="26" customFormat="1" ht="14.25" customHeight="1" x14ac:dyDescent="0.25">
      <c r="A22" s="22" t="s">
        <v>39</v>
      </c>
      <c r="B22" s="9" t="s">
        <v>34</v>
      </c>
      <c r="C22" s="8" t="s">
        <v>106</v>
      </c>
      <c r="D22" s="10" t="s">
        <v>109</v>
      </c>
      <c r="E22" s="10" t="s">
        <v>60</v>
      </c>
      <c r="F22" s="9" t="s">
        <v>31</v>
      </c>
      <c r="G22" s="11" t="s">
        <v>9</v>
      </c>
      <c r="H22" s="9" t="s">
        <v>10</v>
      </c>
      <c r="I22" s="13">
        <v>1184</v>
      </c>
      <c r="J22" s="13">
        <v>686.71999999999991</v>
      </c>
      <c r="K22" s="34">
        <f t="shared" si="0"/>
        <v>0.4200000000000001</v>
      </c>
    </row>
    <row r="23" spans="1:11" s="25" customFormat="1" ht="14.25" customHeight="1" x14ac:dyDescent="0.25">
      <c r="A23" s="22" t="s">
        <v>86</v>
      </c>
      <c r="B23" s="9" t="s">
        <v>34</v>
      </c>
      <c r="C23" s="8" t="s">
        <v>106</v>
      </c>
      <c r="D23" s="10" t="s">
        <v>110</v>
      </c>
      <c r="E23" s="10" t="s">
        <v>60</v>
      </c>
      <c r="F23" s="9" t="s">
        <v>31</v>
      </c>
      <c r="G23" s="11" t="s">
        <v>9</v>
      </c>
      <c r="H23" s="9" t="s">
        <v>10</v>
      </c>
      <c r="I23" s="13">
        <v>1034</v>
      </c>
      <c r="J23" s="13">
        <v>599.71999999999991</v>
      </c>
      <c r="K23" s="34">
        <f t="shared" si="0"/>
        <v>0.4200000000000001</v>
      </c>
    </row>
    <row r="24" spans="1:11" s="25" customFormat="1" ht="14.25" customHeight="1" x14ac:dyDescent="0.25">
      <c r="A24" s="22" t="s">
        <v>39</v>
      </c>
      <c r="B24" s="9" t="s">
        <v>34</v>
      </c>
      <c r="C24" s="8" t="s">
        <v>106</v>
      </c>
      <c r="D24" s="10" t="s">
        <v>111</v>
      </c>
      <c r="E24" s="10" t="s">
        <v>59</v>
      </c>
      <c r="F24" s="9" t="s">
        <v>87</v>
      </c>
      <c r="G24" s="11" t="s">
        <v>9</v>
      </c>
      <c r="H24" s="9" t="s">
        <v>10</v>
      </c>
      <c r="I24" s="13">
        <v>1184</v>
      </c>
      <c r="J24" s="13">
        <v>686.71999999999991</v>
      </c>
      <c r="K24" s="34">
        <f t="shared" si="0"/>
        <v>0.4200000000000001</v>
      </c>
    </row>
    <row r="25" spans="1:11" s="25" customFormat="1" ht="14.25" customHeight="1" x14ac:dyDescent="0.25">
      <c r="A25" s="22" t="s">
        <v>86</v>
      </c>
      <c r="B25" s="9" t="s">
        <v>34</v>
      </c>
      <c r="C25" s="8" t="s">
        <v>106</v>
      </c>
      <c r="D25" s="10" t="s">
        <v>112</v>
      </c>
      <c r="E25" s="10" t="s">
        <v>59</v>
      </c>
      <c r="F25" s="9" t="s">
        <v>87</v>
      </c>
      <c r="G25" s="11" t="s">
        <v>9</v>
      </c>
      <c r="H25" s="9" t="s">
        <v>10</v>
      </c>
      <c r="I25" s="13">
        <v>1034</v>
      </c>
      <c r="J25" s="13">
        <v>599.71999999999991</v>
      </c>
      <c r="K25" s="34">
        <f t="shared" si="0"/>
        <v>0.4200000000000001</v>
      </c>
    </row>
    <row r="26" spans="1:11" s="25" customFormat="1" ht="14.25" customHeight="1" x14ac:dyDescent="0.25">
      <c r="A26" s="22" t="s">
        <v>39</v>
      </c>
      <c r="B26" s="9" t="s">
        <v>34</v>
      </c>
      <c r="C26" s="8" t="s">
        <v>113</v>
      </c>
      <c r="D26" s="10" t="s">
        <v>114</v>
      </c>
      <c r="E26" s="10" t="s">
        <v>115</v>
      </c>
      <c r="F26" s="9" t="s">
        <v>85</v>
      </c>
      <c r="G26" s="11" t="s">
        <v>9</v>
      </c>
      <c r="H26" s="9" t="s">
        <v>10</v>
      </c>
      <c r="I26" s="13">
        <v>1006</v>
      </c>
      <c r="J26" s="13">
        <v>583.4799999999999</v>
      </c>
      <c r="K26" s="34">
        <f t="shared" si="0"/>
        <v>0.4200000000000001</v>
      </c>
    </row>
    <row r="27" spans="1:11" s="25" customFormat="1" ht="14.25" customHeight="1" x14ac:dyDescent="0.25">
      <c r="A27" s="22" t="s">
        <v>86</v>
      </c>
      <c r="B27" s="9" t="s">
        <v>34</v>
      </c>
      <c r="C27" s="8" t="s">
        <v>113</v>
      </c>
      <c r="D27" s="10" t="s">
        <v>116</v>
      </c>
      <c r="E27" s="10" t="s">
        <v>115</v>
      </c>
      <c r="F27" s="9" t="s">
        <v>85</v>
      </c>
      <c r="G27" s="11" t="s">
        <v>9</v>
      </c>
      <c r="H27" s="9" t="s">
        <v>10</v>
      </c>
      <c r="I27" s="13">
        <v>856</v>
      </c>
      <c r="J27" s="13">
        <v>496.47999999999996</v>
      </c>
      <c r="K27" s="34">
        <f t="shared" si="0"/>
        <v>0.42000000000000004</v>
      </c>
    </row>
    <row r="28" spans="1:11" s="25" customFormat="1" ht="14.25" customHeight="1" x14ac:dyDescent="0.25">
      <c r="A28" s="22" t="s">
        <v>39</v>
      </c>
      <c r="B28" s="9" t="s">
        <v>34</v>
      </c>
      <c r="C28" s="8" t="s">
        <v>113</v>
      </c>
      <c r="D28" s="10" t="s">
        <v>117</v>
      </c>
      <c r="E28" s="10" t="s">
        <v>118</v>
      </c>
      <c r="F28" s="9" t="s">
        <v>31</v>
      </c>
      <c r="G28" s="11" t="s">
        <v>9</v>
      </c>
      <c r="H28" s="9" t="s">
        <v>10</v>
      </c>
      <c r="I28" s="13">
        <v>1006</v>
      </c>
      <c r="J28" s="13">
        <v>583.4799999999999</v>
      </c>
      <c r="K28" s="34">
        <f t="shared" si="0"/>
        <v>0.4200000000000001</v>
      </c>
    </row>
    <row r="29" spans="1:11" s="25" customFormat="1" ht="14.25" customHeight="1" x14ac:dyDescent="0.25">
      <c r="A29" s="22" t="s">
        <v>86</v>
      </c>
      <c r="B29" s="9" t="s">
        <v>34</v>
      </c>
      <c r="C29" s="8" t="s">
        <v>113</v>
      </c>
      <c r="D29" s="10" t="s">
        <v>119</v>
      </c>
      <c r="E29" s="10" t="s">
        <v>118</v>
      </c>
      <c r="F29" s="9" t="s">
        <v>31</v>
      </c>
      <c r="G29" s="11" t="s">
        <v>9</v>
      </c>
      <c r="H29" s="9" t="s">
        <v>10</v>
      </c>
      <c r="I29" s="13">
        <v>856</v>
      </c>
      <c r="J29" s="13">
        <v>496.47999999999996</v>
      </c>
      <c r="K29" s="34">
        <f t="shared" si="0"/>
        <v>0.42000000000000004</v>
      </c>
    </row>
    <row r="30" spans="1:11" s="25" customFormat="1" ht="14.25" customHeight="1" x14ac:dyDescent="0.25">
      <c r="A30" s="22" t="s">
        <v>39</v>
      </c>
      <c r="B30" s="9" t="s">
        <v>34</v>
      </c>
      <c r="C30" s="8" t="s">
        <v>113</v>
      </c>
      <c r="D30" s="10" t="s">
        <v>120</v>
      </c>
      <c r="E30" s="10" t="s">
        <v>115</v>
      </c>
      <c r="F30" s="9" t="s">
        <v>87</v>
      </c>
      <c r="G30" s="11" t="s">
        <v>9</v>
      </c>
      <c r="H30" s="9" t="s">
        <v>10</v>
      </c>
      <c r="I30" s="13">
        <v>1006</v>
      </c>
      <c r="J30" s="13">
        <v>583.4799999999999</v>
      </c>
      <c r="K30" s="34">
        <f t="shared" si="0"/>
        <v>0.4200000000000001</v>
      </c>
    </row>
    <row r="31" spans="1:11" s="25" customFormat="1" ht="14.25" customHeight="1" x14ac:dyDescent="0.25">
      <c r="A31" s="22" t="s">
        <v>86</v>
      </c>
      <c r="B31" s="9" t="s">
        <v>34</v>
      </c>
      <c r="C31" s="8" t="s">
        <v>113</v>
      </c>
      <c r="D31" s="10" t="s">
        <v>121</v>
      </c>
      <c r="E31" s="10" t="s">
        <v>115</v>
      </c>
      <c r="F31" s="9" t="s">
        <v>87</v>
      </c>
      <c r="G31" s="11" t="s">
        <v>9</v>
      </c>
      <c r="H31" s="9" t="s">
        <v>10</v>
      </c>
      <c r="I31" s="13">
        <v>856</v>
      </c>
      <c r="J31" s="13">
        <v>496.47999999999996</v>
      </c>
      <c r="K31" s="34">
        <f t="shared" si="0"/>
        <v>0.42000000000000004</v>
      </c>
    </row>
    <row r="32" spans="1:11" s="25" customFormat="1" ht="14.25" customHeight="1" x14ac:dyDescent="0.25">
      <c r="A32" s="22" t="s">
        <v>39</v>
      </c>
      <c r="B32" s="9" t="s">
        <v>34</v>
      </c>
      <c r="C32" s="8" t="s">
        <v>122</v>
      </c>
      <c r="D32" s="10" t="s">
        <v>123</v>
      </c>
      <c r="E32" s="10" t="s">
        <v>124</v>
      </c>
      <c r="F32" s="9" t="s">
        <v>85</v>
      </c>
      <c r="G32" s="11" t="s">
        <v>9</v>
      </c>
      <c r="H32" s="9" t="s">
        <v>11</v>
      </c>
      <c r="I32" s="13">
        <v>2108</v>
      </c>
      <c r="J32" s="13">
        <v>1222.6399999999999</v>
      </c>
      <c r="K32" s="34">
        <f t="shared" si="0"/>
        <v>0.42000000000000004</v>
      </c>
    </row>
    <row r="33" spans="1:11" s="25" customFormat="1" ht="14.25" customHeight="1" x14ac:dyDescent="0.25">
      <c r="A33" s="22" t="s">
        <v>86</v>
      </c>
      <c r="B33" s="9" t="s">
        <v>34</v>
      </c>
      <c r="C33" s="8" t="s">
        <v>122</v>
      </c>
      <c r="D33" s="10" t="s">
        <v>125</v>
      </c>
      <c r="E33" s="10" t="s">
        <v>124</v>
      </c>
      <c r="F33" s="9" t="s">
        <v>85</v>
      </c>
      <c r="G33" s="11" t="s">
        <v>9</v>
      </c>
      <c r="H33" s="9" t="s">
        <v>11</v>
      </c>
      <c r="I33" s="13">
        <v>1958</v>
      </c>
      <c r="J33" s="13">
        <v>1135.6399999999999</v>
      </c>
      <c r="K33" s="34">
        <f t="shared" si="0"/>
        <v>0.42000000000000004</v>
      </c>
    </row>
    <row r="34" spans="1:11" s="25" customFormat="1" ht="14.25" customHeight="1" x14ac:dyDescent="0.25">
      <c r="A34" s="22" t="s">
        <v>39</v>
      </c>
      <c r="B34" s="9" t="s">
        <v>34</v>
      </c>
      <c r="C34" s="8" t="s">
        <v>122</v>
      </c>
      <c r="D34" s="10" t="s">
        <v>126</v>
      </c>
      <c r="E34" s="10" t="s">
        <v>127</v>
      </c>
      <c r="F34" s="9" t="s">
        <v>31</v>
      </c>
      <c r="G34" s="11" t="s">
        <v>9</v>
      </c>
      <c r="H34" s="9" t="s">
        <v>11</v>
      </c>
      <c r="I34" s="13">
        <v>2108</v>
      </c>
      <c r="J34" s="13">
        <v>1222.6399999999999</v>
      </c>
      <c r="K34" s="34">
        <f t="shared" si="0"/>
        <v>0.42000000000000004</v>
      </c>
    </row>
    <row r="35" spans="1:11" s="25" customFormat="1" ht="14.25" customHeight="1" x14ac:dyDescent="0.25">
      <c r="A35" s="22" t="s">
        <v>86</v>
      </c>
      <c r="B35" s="9" t="s">
        <v>34</v>
      </c>
      <c r="C35" s="8" t="s">
        <v>122</v>
      </c>
      <c r="D35" s="10" t="s">
        <v>128</v>
      </c>
      <c r="E35" s="10" t="s">
        <v>127</v>
      </c>
      <c r="F35" s="9" t="s">
        <v>31</v>
      </c>
      <c r="G35" s="11" t="s">
        <v>9</v>
      </c>
      <c r="H35" s="9" t="s">
        <v>11</v>
      </c>
      <c r="I35" s="13">
        <v>1958</v>
      </c>
      <c r="J35" s="13">
        <v>1135.6399999999999</v>
      </c>
      <c r="K35" s="34">
        <f t="shared" si="0"/>
        <v>0.42000000000000004</v>
      </c>
    </row>
    <row r="36" spans="1:11" s="25" customFormat="1" ht="14.25" customHeight="1" x14ac:dyDescent="0.25">
      <c r="A36" s="22" t="s">
        <v>39</v>
      </c>
      <c r="B36" s="9" t="s">
        <v>34</v>
      </c>
      <c r="C36" s="8" t="s">
        <v>122</v>
      </c>
      <c r="D36" s="10" t="s">
        <v>129</v>
      </c>
      <c r="E36" s="10" t="s">
        <v>124</v>
      </c>
      <c r="F36" s="9" t="s">
        <v>87</v>
      </c>
      <c r="G36" s="11" t="s">
        <v>9</v>
      </c>
      <c r="H36" s="9" t="s">
        <v>11</v>
      </c>
      <c r="I36" s="13">
        <v>2108</v>
      </c>
      <c r="J36" s="13">
        <v>1222.6399999999999</v>
      </c>
      <c r="K36" s="34">
        <f t="shared" si="0"/>
        <v>0.42000000000000004</v>
      </c>
    </row>
    <row r="37" spans="1:11" s="25" customFormat="1" ht="14.25" customHeight="1" x14ac:dyDescent="0.25">
      <c r="A37" s="22" t="s">
        <v>86</v>
      </c>
      <c r="B37" s="9" t="s">
        <v>34</v>
      </c>
      <c r="C37" s="8" t="s">
        <v>122</v>
      </c>
      <c r="D37" s="10" t="s">
        <v>130</v>
      </c>
      <c r="E37" s="10" t="s">
        <v>124</v>
      </c>
      <c r="F37" s="9" t="s">
        <v>87</v>
      </c>
      <c r="G37" s="11" t="s">
        <v>9</v>
      </c>
      <c r="H37" s="9" t="s">
        <v>11</v>
      </c>
      <c r="I37" s="13">
        <v>1958</v>
      </c>
      <c r="J37" s="13">
        <v>1135.6399999999999</v>
      </c>
      <c r="K37" s="34">
        <f t="shared" si="0"/>
        <v>0.42000000000000004</v>
      </c>
    </row>
    <row r="38" spans="1:11" s="25" customFormat="1" ht="14.25" customHeight="1" x14ac:dyDescent="0.25">
      <c r="A38" s="22" t="s">
        <v>39</v>
      </c>
      <c r="B38" s="9" t="s">
        <v>34</v>
      </c>
      <c r="C38" s="8" t="s">
        <v>131</v>
      </c>
      <c r="D38" s="10" t="s">
        <v>132</v>
      </c>
      <c r="E38" s="10" t="s">
        <v>133</v>
      </c>
      <c r="F38" s="9" t="s">
        <v>31</v>
      </c>
      <c r="G38" s="11" t="s">
        <v>9</v>
      </c>
      <c r="H38" s="9" t="s">
        <v>11</v>
      </c>
      <c r="I38" s="13">
        <v>1641</v>
      </c>
      <c r="J38" s="13">
        <v>951.78</v>
      </c>
      <c r="K38" s="34">
        <f t="shared" si="0"/>
        <v>0.42000000000000004</v>
      </c>
    </row>
    <row r="39" spans="1:11" s="25" customFormat="1" ht="14.25" customHeight="1" x14ac:dyDescent="0.25">
      <c r="A39" s="22" t="s">
        <v>86</v>
      </c>
      <c r="B39" s="9" t="s">
        <v>34</v>
      </c>
      <c r="C39" s="8" t="s">
        <v>131</v>
      </c>
      <c r="D39" s="10" t="s">
        <v>134</v>
      </c>
      <c r="E39" s="10" t="s">
        <v>133</v>
      </c>
      <c r="F39" s="9" t="s">
        <v>31</v>
      </c>
      <c r="G39" s="11" t="s">
        <v>9</v>
      </c>
      <c r="H39" s="9" t="s">
        <v>11</v>
      </c>
      <c r="I39" s="13">
        <v>1491</v>
      </c>
      <c r="J39" s="13">
        <v>864.78</v>
      </c>
      <c r="K39" s="34">
        <f t="shared" si="0"/>
        <v>0.42000000000000004</v>
      </c>
    </row>
    <row r="40" spans="1:11" s="25" customFormat="1" ht="14.25" customHeight="1" x14ac:dyDescent="0.25">
      <c r="A40" s="22" t="s">
        <v>39</v>
      </c>
      <c r="B40" s="9" t="s">
        <v>34</v>
      </c>
      <c r="C40" s="8" t="s">
        <v>260</v>
      </c>
      <c r="D40" s="10" t="s">
        <v>256</v>
      </c>
      <c r="E40" s="10" t="s">
        <v>255</v>
      </c>
      <c r="F40" s="9" t="s">
        <v>85</v>
      </c>
      <c r="G40" s="11" t="s">
        <v>9</v>
      </c>
      <c r="H40" s="9" t="s">
        <v>11</v>
      </c>
      <c r="I40" s="13">
        <v>1641</v>
      </c>
      <c r="J40" s="13">
        <v>951.78</v>
      </c>
      <c r="K40" s="34">
        <f t="shared" ref="K40:K43" si="1">SUM((J40-I40)/I40)*-1</f>
        <v>0.42000000000000004</v>
      </c>
    </row>
    <row r="41" spans="1:11" s="25" customFormat="1" ht="14.25" customHeight="1" x14ac:dyDescent="0.25">
      <c r="A41" s="22" t="s">
        <v>86</v>
      </c>
      <c r="B41" s="9" t="s">
        <v>34</v>
      </c>
      <c r="C41" s="8" t="s">
        <v>260</v>
      </c>
      <c r="D41" s="10" t="s">
        <v>257</v>
      </c>
      <c r="E41" s="10" t="s">
        <v>255</v>
      </c>
      <c r="F41" s="9" t="s">
        <v>85</v>
      </c>
      <c r="G41" s="11" t="s">
        <v>9</v>
      </c>
      <c r="H41" s="9" t="s">
        <v>11</v>
      </c>
      <c r="I41" s="13">
        <v>1491</v>
      </c>
      <c r="J41" s="13">
        <v>864.78</v>
      </c>
      <c r="K41" s="34">
        <f t="shared" si="1"/>
        <v>0.42000000000000004</v>
      </c>
    </row>
    <row r="42" spans="1:11" s="25" customFormat="1" ht="14.25" customHeight="1" x14ac:dyDescent="0.25">
      <c r="A42" s="22" t="s">
        <v>39</v>
      </c>
      <c r="B42" s="9" t="s">
        <v>34</v>
      </c>
      <c r="C42" s="8" t="s">
        <v>260</v>
      </c>
      <c r="D42" s="10" t="s">
        <v>258</v>
      </c>
      <c r="E42" s="10" t="s">
        <v>255</v>
      </c>
      <c r="F42" s="9" t="s">
        <v>87</v>
      </c>
      <c r="G42" s="11" t="s">
        <v>9</v>
      </c>
      <c r="H42" s="9" t="s">
        <v>11</v>
      </c>
      <c r="I42" s="13">
        <v>1641</v>
      </c>
      <c r="J42" s="13">
        <v>951.78</v>
      </c>
      <c r="K42" s="34">
        <f t="shared" si="1"/>
        <v>0.42000000000000004</v>
      </c>
    </row>
    <row r="43" spans="1:11" s="25" customFormat="1" ht="14.25" customHeight="1" x14ac:dyDescent="0.25">
      <c r="A43" s="22" t="s">
        <v>86</v>
      </c>
      <c r="B43" s="9" t="s">
        <v>34</v>
      </c>
      <c r="C43" s="8" t="s">
        <v>260</v>
      </c>
      <c r="D43" s="10" t="s">
        <v>259</v>
      </c>
      <c r="E43" s="10" t="s">
        <v>255</v>
      </c>
      <c r="F43" s="9" t="s">
        <v>87</v>
      </c>
      <c r="G43" s="11" t="s">
        <v>9</v>
      </c>
      <c r="H43" s="9" t="s">
        <v>11</v>
      </c>
      <c r="I43" s="13">
        <v>1491</v>
      </c>
      <c r="J43" s="13">
        <v>864.78</v>
      </c>
      <c r="K43" s="34">
        <f t="shared" si="1"/>
        <v>0.42000000000000004</v>
      </c>
    </row>
    <row r="44" spans="1:11" s="25" customFormat="1" ht="14.25" customHeight="1" x14ac:dyDescent="0.25">
      <c r="A44" s="22" t="s">
        <v>39</v>
      </c>
      <c r="B44" s="9" t="s">
        <v>34</v>
      </c>
      <c r="C44" s="8" t="s">
        <v>135</v>
      </c>
      <c r="D44" s="10" t="s">
        <v>136</v>
      </c>
      <c r="E44" s="10" t="s">
        <v>137</v>
      </c>
      <c r="F44" s="9" t="s">
        <v>85</v>
      </c>
      <c r="G44" s="11" t="s">
        <v>9</v>
      </c>
      <c r="H44" s="9" t="s">
        <v>11</v>
      </c>
      <c r="I44" s="13">
        <v>1354</v>
      </c>
      <c r="J44" s="13">
        <v>785.31999999999994</v>
      </c>
      <c r="K44" s="34">
        <f t="shared" si="0"/>
        <v>0.42000000000000004</v>
      </c>
    </row>
    <row r="45" spans="1:11" s="25" customFormat="1" ht="14.25" customHeight="1" x14ac:dyDescent="0.25">
      <c r="A45" s="22" t="s">
        <v>86</v>
      </c>
      <c r="B45" s="9" t="s">
        <v>34</v>
      </c>
      <c r="C45" s="8" t="s">
        <v>135</v>
      </c>
      <c r="D45" s="10" t="s">
        <v>138</v>
      </c>
      <c r="E45" s="10" t="s">
        <v>137</v>
      </c>
      <c r="F45" s="9" t="s">
        <v>85</v>
      </c>
      <c r="G45" s="11" t="s">
        <v>9</v>
      </c>
      <c r="H45" s="9" t="s">
        <v>11</v>
      </c>
      <c r="I45" s="13">
        <v>1204</v>
      </c>
      <c r="J45" s="13">
        <v>698.31999999999994</v>
      </c>
      <c r="K45" s="34">
        <f t="shared" si="0"/>
        <v>0.42000000000000004</v>
      </c>
    </row>
    <row r="46" spans="1:11" s="26" customFormat="1" ht="14.25" customHeight="1" x14ac:dyDescent="0.25">
      <c r="A46" s="22" t="s">
        <v>39</v>
      </c>
      <c r="B46" s="9" t="s">
        <v>34</v>
      </c>
      <c r="C46" s="8" t="s">
        <v>135</v>
      </c>
      <c r="D46" s="10" t="s">
        <v>139</v>
      </c>
      <c r="E46" s="10" t="s">
        <v>61</v>
      </c>
      <c r="F46" s="9" t="s">
        <v>31</v>
      </c>
      <c r="G46" s="11" t="s">
        <v>9</v>
      </c>
      <c r="H46" s="9" t="s">
        <v>11</v>
      </c>
      <c r="I46" s="13">
        <v>1354</v>
      </c>
      <c r="J46" s="13">
        <v>785.31999999999994</v>
      </c>
      <c r="K46" s="34">
        <f t="shared" si="0"/>
        <v>0.42000000000000004</v>
      </c>
    </row>
    <row r="47" spans="1:11" s="25" customFormat="1" ht="14.25" customHeight="1" x14ac:dyDescent="0.25">
      <c r="A47" s="22" t="s">
        <v>86</v>
      </c>
      <c r="B47" s="9" t="s">
        <v>34</v>
      </c>
      <c r="C47" s="8" t="s">
        <v>135</v>
      </c>
      <c r="D47" s="10" t="s">
        <v>140</v>
      </c>
      <c r="E47" s="10" t="s">
        <v>61</v>
      </c>
      <c r="F47" s="9" t="s">
        <v>31</v>
      </c>
      <c r="G47" s="11" t="s">
        <v>9</v>
      </c>
      <c r="H47" s="9" t="s">
        <v>11</v>
      </c>
      <c r="I47" s="13">
        <v>1204</v>
      </c>
      <c r="J47" s="13">
        <v>698.31999999999994</v>
      </c>
      <c r="K47" s="34">
        <f t="shared" si="0"/>
        <v>0.42000000000000004</v>
      </c>
    </row>
    <row r="48" spans="1:11" s="25" customFormat="1" ht="14.25" customHeight="1" x14ac:dyDescent="0.25">
      <c r="A48" s="22" t="s">
        <v>39</v>
      </c>
      <c r="B48" s="9" t="s">
        <v>34</v>
      </c>
      <c r="C48" s="8" t="s">
        <v>135</v>
      </c>
      <c r="D48" s="10" t="s">
        <v>141</v>
      </c>
      <c r="E48" s="10" t="s">
        <v>137</v>
      </c>
      <c r="F48" s="9" t="s">
        <v>87</v>
      </c>
      <c r="G48" s="11" t="s">
        <v>9</v>
      </c>
      <c r="H48" s="9" t="s">
        <v>11</v>
      </c>
      <c r="I48" s="13">
        <v>1354</v>
      </c>
      <c r="J48" s="13">
        <v>785.31999999999994</v>
      </c>
      <c r="K48" s="34">
        <f t="shared" si="0"/>
        <v>0.42000000000000004</v>
      </c>
    </row>
    <row r="49" spans="1:11" s="25" customFormat="1" ht="14.25" customHeight="1" x14ac:dyDescent="0.25">
      <c r="A49" s="22" t="s">
        <v>86</v>
      </c>
      <c r="B49" s="9" t="s">
        <v>34</v>
      </c>
      <c r="C49" s="8" t="s">
        <v>135</v>
      </c>
      <c r="D49" s="10" t="s">
        <v>142</v>
      </c>
      <c r="E49" s="10" t="s">
        <v>137</v>
      </c>
      <c r="F49" s="9" t="s">
        <v>87</v>
      </c>
      <c r="G49" s="11" t="s">
        <v>9</v>
      </c>
      <c r="H49" s="9" t="s">
        <v>11</v>
      </c>
      <c r="I49" s="13">
        <v>1204</v>
      </c>
      <c r="J49" s="13">
        <v>698.31999999999994</v>
      </c>
      <c r="K49" s="34">
        <f t="shared" si="0"/>
        <v>0.42000000000000004</v>
      </c>
    </row>
    <row r="50" spans="1:11" s="26" customFormat="1" ht="14.25" customHeight="1" x14ac:dyDescent="0.25">
      <c r="A50" s="22" t="s">
        <v>39</v>
      </c>
      <c r="B50" s="9" t="s">
        <v>34</v>
      </c>
      <c r="C50" s="8" t="s">
        <v>143</v>
      </c>
      <c r="D50" s="10" t="s">
        <v>144</v>
      </c>
      <c r="E50" s="10" t="s">
        <v>52</v>
      </c>
      <c r="F50" s="9" t="s">
        <v>85</v>
      </c>
      <c r="G50" s="11" t="s">
        <v>9</v>
      </c>
      <c r="H50" s="9" t="s">
        <v>11</v>
      </c>
      <c r="I50" s="13">
        <v>1001</v>
      </c>
      <c r="J50" s="13">
        <v>580.57999999999993</v>
      </c>
      <c r="K50" s="34">
        <f t="shared" si="0"/>
        <v>0.4200000000000001</v>
      </c>
    </row>
    <row r="51" spans="1:11" s="25" customFormat="1" ht="14.25" customHeight="1" x14ac:dyDescent="0.25">
      <c r="A51" s="22" t="s">
        <v>86</v>
      </c>
      <c r="B51" s="9" t="s">
        <v>34</v>
      </c>
      <c r="C51" s="8" t="s">
        <v>143</v>
      </c>
      <c r="D51" s="10" t="s">
        <v>145</v>
      </c>
      <c r="E51" s="10" t="s">
        <v>52</v>
      </c>
      <c r="F51" s="9" t="s">
        <v>85</v>
      </c>
      <c r="G51" s="11" t="s">
        <v>9</v>
      </c>
      <c r="H51" s="9" t="s">
        <v>11</v>
      </c>
      <c r="I51" s="13">
        <v>851</v>
      </c>
      <c r="J51" s="13">
        <v>493.58</v>
      </c>
      <c r="K51" s="34">
        <f t="shared" si="0"/>
        <v>0.42000000000000004</v>
      </c>
    </row>
    <row r="52" spans="1:11" s="25" customFormat="1" ht="14.25" customHeight="1" x14ac:dyDescent="0.25">
      <c r="A52" s="22" t="s">
        <v>39</v>
      </c>
      <c r="B52" s="9" t="s">
        <v>34</v>
      </c>
      <c r="C52" s="8" t="s">
        <v>143</v>
      </c>
      <c r="D52" s="10" t="s">
        <v>146</v>
      </c>
      <c r="E52" s="10" t="s">
        <v>52</v>
      </c>
      <c r="F52" s="9" t="s">
        <v>87</v>
      </c>
      <c r="G52" s="11" t="s">
        <v>9</v>
      </c>
      <c r="H52" s="9" t="s">
        <v>11</v>
      </c>
      <c r="I52" s="13">
        <v>1001</v>
      </c>
      <c r="J52" s="13">
        <v>580.57999999999993</v>
      </c>
      <c r="K52" s="34">
        <f t="shared" si="0"/>
        <v>0.4200000000000001</v>
      </c>
    </row>
    <row r="53" spans="1:11" s="25" customFormat="1" ht="14.25" customHeight="1" x14ac:dyDescent="0.25">
      <c r="A53" s="22" t="s">
        <v>86</v>
      </c>
      <c r="B53" s="9" t="s">
        <v>34</v>
      </c>
      <c r="C53" s="8" t="s">
        <v>143</v>
      </c>
      <c r="D53" s="10" t="s">
        <v>147</v>
      </c>
      <c r="E53" s="10" t="s">
        <v>52</v>
      </c>
      <c r="F53" s="9" t="s">
        <v>87</v>
      </c>
      <c r="G53" s="11" t="s">
        <v>9</v>
      </c>
      <c r="H53" s="9" t="s">
        <v>11</v>
      </c>
      <c r="I53" s="13">
        <v>851</v>
      </c>
      <c r="J53" s="13">
        <v>493.58</v>
      </c>
      <c r="K53" s="34">
        <f t="shared" si="0"/>
        <v>0.42000000000000004</v>
      </c>
    </row>
    <row r="54" spans="1:11" s="25" customFormat="1" ht="14.25" customHeight="1" x14ac:dyDescent="0.25">
      <c r="A54" s="22" t="s">
        <v>39</v>
      </c>
      <c r="B54" s="9" t="s">
        <v>34</v>
      </c>
      <c r="C54" s="8" t="s">
        <v>148</v>
      </c>
      <c r="D54" s="10" t="s">
        <v>149</v>
      </c>
      <c r="E54" s="10" t="s">
        <v>150</v>
      </c>
      <c r="F54" s="9" t="s">
        <v>85</v>
      </c>
      <c r="G54" s="11" t="s">
        <v>9</v>
      </c>
      <c r="H54" s="9" t="s">
        <v>11</v>
      </c>
      <c r="I54" s="13">
        <v>1122</v>
      </c>
      <c r="J54" s="13">
        <v>650.76</v>
      </c>
      <c r="K54" s="34">
        <f t="shared" si="0"/>
        <v>0.42</v>
      </c>
    </row>
    <row r="55" spans="1:11" s="25" customFormat="1" ht="14.25" customHeight="1" x14ac:dyDescent="0.25">
      <c r="A55" s="22" t="s">
        <v>86</v>
      </c>
      <c r="B55" s="9" t="s">
        <v>34</v>
      </c>
      <c r="C55" s="8" t="s">
        <v>148</v>
      </c>
      <c r="D55" s="10" t="s">
        <v>151</v>
      </c>
      <c r="E55" s="10" t="s">
        <v>150</v>
      </c>
      <c r="F55" s="9" t="s">
        <v>85</v>
      </c>
      <c r="G55" s="11" t="s">
        <v>9</v>
      </c>
      <c r="H55" s="9" t="s">
        <v>11</v>
      </c>
      <c r="I55" s="13">
        <v>972</v>
      </c>
      <c r="J55" s="13">
        <v>563.76</v>
      </c>
      <c r="K55" s="34">
        <f t="shared" si="0"/>
        <v>0.42</v>
      </c>
    </row>
    <row r="56" spans="1:11" s="25" customFormat="1" ht="14.25" customHeight="1" x14ac:dyDescent="0.25">
      <c r="A56" s="22" t="s">
        <v>39</v>
      </c>
      <c r="B56" s="9" t="s">
        <v>34</v>
      </c>
      <c r="C56" s="8" t="s">
        <v>148</v>
      </c>
      <c r="D56" s="10" t="s">
        <v>152</v>
      </c>
      <c r="E56" s="10" t="s">
        <v>153</v>
      </c>
      <c r="F56" s="9" t="s">
        <v>31</v>
      </c>
      <c r="G56" s="11" t="s">
        <v>9</v>
      </c>
      <c r="H56" s="9" t="s">
        <v>11</v>
      </c>
      <c r="I56" s="13">
        <v>1122</v>
      </c>
      <c r="J56" s="13">
        <v>650.76</v>
      </c>
      <c r="K56" s="34">
        <f t="shared" si="0"/>
        <v>0.42</v>
      </c>
    </row>
    <row r="57" spans="1:11" s="25" customFormat="1" ht="14.25" customHeight="1" x14ac:dyDescent="0.25">
      <c r="A57" s="22" t="s">
        <v>86</v>
      </c>
      <c r="B57" s="9" t="s">
        <v>34</v>
      </c>
      <c r="C57" s="8" t="s">
        <v>148</v>
      </c>
      <c r="D57" s="10" t="s">
        <v>154</v>
      </c>
      <c r="E57" s="10" t="s">
        <v>153</v>
      </c>
      <c r="F57" s="9" t="s">
        <v>31</v>
      </c>
      <c r="G57" s="11" t="s">
        <v>9</v>
      </c>
      <c r="H57" s="9" t="s">
        <v>11</v>
      </c>
      <c r="I57" s="13">
        <v>972</v>
      </c>
      <c r="J57" s="13">
        <v>563.76</v>
      </c>
      <c r="K57" s="34">
        <f t="shared" si="0"/>
        <v>0.42</v>
      </c>
    </row>
    <row r="58" spans="1:11" s="25" customFormat="1" ht="14.25" customHeight="1" x14ac:dyDescent="0.25">
      <c r="A58" s="22" t="s">
        <v>39</v>
      </c>
      <c r="B58" s="9" t="s">
        <v>34</v>
      </c>
      <c r="C58" s="8" t="s">
        <v>148</v>
      </c>
      <c r="D58" s="10" t="s">
        <v>155</v>
      </c>
      <c r="E58" s="10" t="s">
        <v>150</v>
      </c>
      <c r="F58" s="9" t="s">
        <v>87</v>
      </c>
      <c r="G58" s="11" t="s">
        <v>9</v>
      </c>
      <c r="H58" s="9" t="s">
        <v>11</v>
      </c>
      <c r="I58" s="13">
        <v>1122</v>
      </c>
      <c r="J58" s="13">
        <v>650.76</v>
      </c>
      <c r="K58" s="34">
        <f t="shared" si="0"/>
        <v>0.42</v>
      </c>
    </row>
    <row r="59" spans="1:11" s="25" customFormat="1" ht="14.25" customHeight="1" x14ac:dyDescent="0.25">
      <c r="A59" s="22" t="s">
        <v>86</v>
      </c>
      <c r="B59" s="9" t="s">
        <v>34</v>
      </c>
      <c r="C59" s="8" t="s">
        <v>148</v>
      </c>
      <c r="D59" s="10" t="s">
        <v>156</v>
      </c>
      <c r="E59" s="10" t="s">
        <v>150</v>
      </c>
      <c r="F59" s="9" t="s">
        <v>87</v>
      </c>
      <c r="G59" s="11" t="s">
        <v>9</v>
      </c>
      <c r="H59" s="9" t="s">
        <v>11</v>
      </c>
      <c r="I59" s="13">
        <v>972</v>
      </c>
      <c r="J59" s="13">
        <v>563.76</v>
      </c>
      <c r="K59" s="34">
        <f t="shared" si="0"/>
        <v>0.42</v>
      </c>
    </row>
    <row r="60" spans="1:11" s="25" customFormat="1" ht="14.25" customHeight="1" x14ac:dyDescent="0.25">
      <c r="A60" s="22" t="s">
        <v>86</v>
      </c>
      <c r="B60" s="9" t="s">
        <v>34</v>
      </c>
      <c r="C60" s="8" t="s">
        <v>122</v>
      </c>
      <c r="D60" s="10" t="s">
        <v>389</v>
      </c>
      <c r="E60" s="10" t="s">
        <v>124</v>
      </c>
      <c r="F60" s="9" t="s">
        <v>87</v>
      </c>
      <c r="G60" s="11" t="s">
        <v>9</v>
      </c>
      <c r="H60" s="9" t="s">
        <v>11</v>
      </c>
      <c r="I60" s="13">
        <v>1580.5</v>
      </c>
      <c r="J60" s="13">
        <v>916.68999999999994</v>
      </c>
      <c r="K60" s="34">
        <f t="shared" si="0"/>
        <v>0.42000000000000004</v>
      </c>
    </row>
    <row r="61" spans="1:11" s="25" customFormat="1" ht="14.25" customHeight="1" x14ac:dyDescent="0.25">
      <c r="A61" s="22" t="s">
        <v>86</v>
      </c>
      <c r="B61" s="9" t="s">
        <v>34</v>
      </c>
      <c r="C61" s="8" t="s">
        <v>260</v>
      </c>
      <c r="D61" s="10" t="s">
        <v>390</v>
      </c>
      <c r="E61" s="10" t="s">
        <v>255</v>
      </c>
      <c r="F61" s="9" t="s">
        <v>87</v>
      </c>
      <c r="G61" s="11" t="s">
        <v>9</v>
      </c>
      <c r="H61" s="9" t="s">
        <v>11</v>
      </c>
      <c r="I61" s="13">
        <v>1181.5</v>
      </c>
      <c r="J61" s="13">
        <v>685.27</v>
      </c>
      <c r="K61" s="34">
        <f t="shared" si="0"/>
        <v>0.42000000000000004</v>
      </c>
    </row>
    <row r="62" spans="1:11" s="25" customFormat="1" ht="14.25" customHeight="1" x14ac:dyDescent="0.25">
      <c r="A62" s="22" t="s">
        <v>86</v>
      </c>
      <c r="B62" s="9" t="s">
        <v>34</v>
      </c>
      <c r="C62" s="8" t="s">
        <v>135</v>
      </c>
      <c r="D62" s="10" t="s">
        <v>391</v>
      </c>
      <c r="E62" s="10" t="s">
        <v>137</v>
      </c>
      <c r="F62" s="9" t="s">
        <v>87</v>
      </c>
      <c r="G62" s="11" t="s">
        <v>9</v>
      </c>
      <c r="H62" s="9" t="s">
        <v>11</v>
      </c>
      <c r="I62" s="13">
        <v>899</v>
      </c>
      <c r="J62" s="13">
        <v>521.41999999999996</v>
      </c>
      <c r="K62" s="34">
        <f t="shared" si="0"/>
        <v>0.42000000000000004</v>
      </c>
    </row>
    <row r="63" spans="1:11" s="25" customFormat="1" ht="14.25" customHeight="1" x14ac:dyDescent="0.25">
      <c r="A63" s="22" t="s">
        <v>86</v>
      </c>
      <c r="B63" s="9" t="s">
        <v>34</v>
      </c>
      <c r="C63" s="8" t="s">
        <v>143</v>
      </c>
      <c r="D63" s="10" t="s">
        <v>392</v>
      </c>
      <c r="E63" s="10" t="s">
        <v>52</v>
      </c>
      <c r="F63" s="9" t="s">
        <v>87</v>
      </c>
      <c r="G63" s="11" t="s">
        <v>9</v>
      </c>
      <c r="H63" s="9" t="s">
        <v>11</v>
      </c>
      <c r="I63" s="13">
        <v>645.5</v>
      </c>
      <c r="J63" s="13">
        <v>374.39</v>
      </c>
      <c r="K63" s="34">
        <f t="shared" si="0"/>
        <v>0.42000000000000004</v>
      </c>
    </row>
    <row r="64" spans="1:11" s="25" customFormat="1" ht="14.25" customHeight="1" x14ac:dyDescent="0.25">
      <c r="A64" s="22" t="s">
        <v>86</v>
      </c>
      <c r="B64" s="9" t="s">
        <v>34</v>
      </c>
      <c r="C64" s="8" t="s">
        <v>148</v>
      </c>
      <c r="D64" s="10" t="s">
        <v>393</v>
      </c>
      <c r="E64" s="10" t="s">
        <v>150</v>
      </c>
      <c r="F64" s="9" t="s">
        <v>87</v>
      </c>
      <c r="G64" s="11" t="s">
        <v>9</v>
      </c>
      <c r="H64" s="9" t="s">
        <v>11</v>
      </c>
      <c r="I64" s="13">
        <v>807</v>
      </c>
      <c r="J64" s="13">
        <v>468.05999999999995</v>
      </c>
      <c r="K64" s="34">
        <f t="shared" si="0"/>
        <v>0.42000000000000004</v>
      </c>
    </row>
    <row r="65" spans="1:11" s="25" customFormat="1" ht="14.25" customHeight="1" x14ac:dyDescent="0.25">
      <c r="A65" s="22" t="s">
        <v>86</v>
      </c>
      <c r="B65" s="9" t="s">
        <v>34</v>
      </c>
      <c r="C65" s="8" t="s">
        <v>122</v>
      </c>
      <c r="D65" s="10" t="s">
        <v>394</v>
      </c>
      <c r="E65" s="10" t="s">
        <v>124</v>
      </c>
      <c r="F65" s="9" t="s">
        <v>87</v>
      </c>
      <c r="G65" s="11" t="s">
        <v>9</v>
      </c>
      <c r="H65" s="9" t="s">
        <v>11</v>
      </c>
      <c r="I65" s="13">
        <v>1780.5</v>
      </c>
      <c r="J65" s="13">
        <v>1032.6899999999998</v>
      </c>
      <c r="K65" s="34">
        <f t="shared" si="0"/>
        <v>0.4200000000000001</v>
      </c>
    </row>
    <row r="66" spans="1:11" s="25" customFormat="1" ht="14.25" customHeight="1" x14ac:dyDescent="0.25">
      <c r="A66" s="22" t="s">
        <v>86</v>
      </c>
      <c r="B66" s="9" t="s">
        <v>34</v>
      </c>
      <c r="C66" s="8" t="s">
        <v>260</v>
      </c>
      <c r="D66" s="10" t="s">
        <v>395</v>
      </c>
      <c r="E66" s="10" t="s">
        <v>255</v>
      </c>
      <c r="F66" s="9" t="s">
        <v>87</v>
      </c>
      <c r="G66" s="11" t="s">
        <v>9</v>
      </c>
      <c r="H66" s="9" t="s">
        <v>11</v>
      </c>
      <c r="I66" s="13">
        <v>1381</v>
      </c>
      <c r="J66" s="13">
        <v>800.9799999999999</v>
      </c>
      <c r="K66" s="34">
        <f t="shared" si="0"/>
        <v>0.4200000000000001</v>
      </c>
    </row>
    <row r="67" spans="1:11" s="25" customFormat="1" ht="14.25" customHeight="1" x14ac:dyDescent="0.25">
      <c r="A67" s="22" t="s">
        <v>86</v>
      </c>
      <c r="B67" s="9" t="s">
        <v>34</v>
      </c>
      <c r="C67" s="8" t="s">
        <v>135</v>
      </c>
      <c r="D67" s="10" t="s">
        <v>396</v>
      </c>
      <c r="E67" s="10" t="s">
        <v>137</v>
      </c>
      <c r="F67" s="9" t="s">
        <v>87</v>
      </c>
      <c r="G67" s="11" t="s">
        <v>9</v>
      </c>
      <c r="H67" s="9" t="s">
        <v>11</v>
      </c>
      <c r="I67" s="13">
        <v>1057.5</v>
      </c>
      <c r="J67" s="13">
        <v>613.34999999999991</v>
      </c>
      <c r="K67" s="34">
        <f t="shared" si="0"/>
        <v>0.4200000000000001</v>
      </c>
    </row>
    <row r="68" spans="1:11" s="25" customFormat="1" ht="14.25" customHeight="1" x14ac:dyDescent="0.25">
      <c r="A68" s="22" t="s">
        <v>86</v>
      </c>
      <c r="B68" s="9" t="s">
        <v>34</v>
      </c>
      <c r="C68" s="8" t="s">
        <v>143</v>
      </c>
      <c r="D68" s="10" t="s">
        <v>397</v>
      </c>
      <c r="E68" s="10" t="s">
        <v>52</v>
      </c>
      <c r="F68" s="9" t="s">
        <v>87</v>
      </c>
      <c r="G68" s="11" t="s">
        <v>9</v>
      </c>
      <c r="H68" s="9" t="s">
        <v>11</v>
      </c>
      <c r="I68" s="13">
        <v>760.7</v>
      </c>
      <c r="J68" s="13">
        <v>441.20600000000002</v>
      </c>
      <c r="K68" s="34">
        <f t="shared" si="0"/>
        <v>0.42</v>
      </c>
    </row>
    <row r="69" spans="1:11" s="25" customFormat="1" ht="14.25" customHeight="1" x14ac:dyDescent="0.25">
      <c r="A69" s="22" t="s">
        <v>86</v>
      </c>
      <c r="B69" s="9" t="s">
        <v>34</v>
      </c>
      <c r="C69" s="8" t="s">
        <v>148</v>
      </c>
      <c r="D69" s="10" t="s">
        <v>398</v>
      </c>
      <c r="E69" s="10" t="s">
        <v>150</v>
      </c>
      <c r="F69" s="9" t="s">
        <v>87</v>
      </c>
      <c r="G69" s="11" t="s">
        <v>9</v>
      </c>
      <c r="H69" s="9" t="s">
        <v>11</v>
      </c>
      <c r="I69" s="13">
        <v>976.5</v>
      </c>
      <c r="J69" s="13">
        <v>566.37</v>
      </c>
      <c r="K69" s="34">
        <f t="shared" si="0"/>
        <v>0.42</v>
      </c>
    </row>
    <row r="70" spans="1:11" s="25" customFormat="1" ht="14.25" customHeight="1" x14ac:dyDescent="0.25">
      <c r="A70" s="22" t="s">
        <v>86</v>
      </c>
      <c r="B70" s="9" t="s">
        <v>34</v>
      </c>
      <c r="C70" s="8" t="s">
        <v>122</v>
      </c>
      <c r="D70" s="10" t="s">
        <v>399</v>
      </c>
      <c r="E70" s="10" t="s">
        <v>124</v>
      </c>
      <c r="F70" s="9" t="s">
        <v>87</v>
      </c>
      <c r="G70" s="11" t="s">
        <v>9</v>
      </c>
      <c r="H70" s="9" t="s">
        <v>11</v>
      </c>
      <c r="I70" s="13">
        <v>2260.5</v>
      </c>
      <c r="J70" s="13">
        <v>1311.09</v>
      </c>
      <c r="K70" s="34">
        <f t="shared" si="0"/>
        <v>0.42000000000000004</v>
      </c>
    </row>
    <row r="71" spans="1:11" s="25" customFormat="1" ht="14.25" customHeight="1" x14ac:dyDescent="0.25">
      <c r="A71" s="22" t="s">
        <v>86</v>
      </c>
      <c r="B71" s="9" t="s">
        <v>34</v>
      </c>
      <c r="C71" s="8" t="s">
        <v>260</v>
      </c>
      <c r="D71" s="10" t="s">
        <v>400</v>
      </c>
      <c r="E71" s="10" t="s">
        <v>255</v>
      </c>
      <c r="F71" s="9" t="s">
        <v>87</v>
      </c>
      <c r="G71" s="11" t="s">
        <v>9</v>
      </c>
      <c r="H71" s="9" t="s">
        <v>11</v>
      </c>
      <c r="I71" s="13">
        <v>1753.5</v>
      </c>
      <c r="J71" s="13">
        <v>1017.03</v>
      </c>
      <c r="K71" s="34">
        <f t="shared" si="0"/>
        <v>0.42000000000000004</v>
      </c>
    </row>
    <row r="72" spans="1:11" s="25" customFormat="1" ht="14.25" customHeight="1" x14ac:dyDescent="0.25">
      <c r="A72" s="22" t="s">
        <v>86</v>
      </c>
      <c r="B72" s="9" t="s">
        <v>34</v>
      </c>
      <c r="C72" s="8" t="s">
        <v>135</v>
      </c>
      <c r="D72" s="10" t="s">
        <v>401</v>
      </c>
      <c r="E72" s="10" t="s">
        <v>137</v>
      </c>
      <c r="F72" s="9" t="s">
        <v>87</v>
      </c>
      <c r="G72" s="11" t="s">
        <v>9</v>
      </c>
      <c r="H72" s="9" t="s">
        <v>11</v>
      </c>
      <c r="I72" s="13">
        <v>1311</v>
      </c>
      <c r="J72" s="13">
        <v>760.38</v>
      </c>
      <c r="K72" s="34">
        <f t="shared" si="0"/>
        <v>0.42</v>
      </c>
    </row>
    <row r="73" spans="1:11" s="25" customFormat="1" ht="14.25" customHeight="1" x14ac:dyDescent="0.25">
      <c r="A73" s="22" t="s">
        <v>86</v>
      </c>
      <c r="B73" s="9" t="s">
        <v>34</v>
      </c>
      <c r="C73" s="8" t="s">
        <v>143</v>
      </c>
      <c r="D73" s="10" t="s">
        <v>402</v>
      </c>
      <c r="E73" s="10" t="s">
        <v>52</v>
      </c>
      <c r="F73" s="9" t="s">
        <v>87</v>
      </c>
      <c r="G73" s="11" t="s">
        <v>9</v>
      </c>
      <c r="H73" s="9" t="s">
        <v>11</v>
      </c>
      <c r="I73" s="13">
        <v>922.5</v>
      </c>
      <c r="J73" s="13">
        <v>535.04999999999995</v>
      </c>
      <c r="K73" s="34">
        <f t="shared" si="0"/>
        <v>0.42000000000000004</v>
      </c>
    </row>
    <row r="74" spans="1:11" s="25" customFormat="1" ht="14.25" customHeight="1" x14ac:dyDescent="0.25">
      <c r="A74" s="22" t="s">
        <v>86</v>
      </c>
      <c r="B74" s="9" t="s">
        <v>34</v>
      </c>
      <c r="C74" s="8" t="s">
        <v>148</v>
      </c>
      <c r="D74" s="10" t="s">
        <v>403</v>
      </c>
      <c r="E74" s="10" t="s">
        <v>150</v>
      </c>
      <c r="F74" s="9" t="s">
        <v>87</v>
      </c>
      <c r="G74" s="11" t="s">
        <v>9</v>
      </c>
      <c r="H74" s="9" t="s">
        <v>11</v>
      </c>
      <c r="I74" s="13">
        <v>1208.5</v>
      </c>
      <c r="J74" s="13">
        <v>700.93</v>
      </c>
      <c r="K74" s="34">
        <f t="shared" si="0"/>
        <v>0.42000000000000004</v>
      </c>
    </row>
    <row r="75" spans="1:11" s="25" customFormat="1" ht="14.25" customHeight="1" x14ac:dyDescent="0.25">
      <c r="A75" s="22" t="s">
        <v>86</v>
      </c>
      <c r="B75" s="9" t="s">
        <v>34</v>
      </c>
      <c r="C75" s="8" t="s">
        <v>260</v>
      </c>
      <c r="D75" s="10" t="s">
        <v>498</v>
      </c>
      <c r="E75" s="10" t="s">
        <v>255</v>
      </c>
      <c r="F75" s="9" t="s">
        <v>87</v>
      </c>
      <c r="G75" s="11" t="s">
        <v>9</v>
      </c>
      <c r="H75" s="9" t="s">
        <v>11</v>
      </c>
      <c r="I75" s="13">
        <v>2122</v>
      </c>
      <c r="J75" s="13">
        <v>1230.76</v>
      </c>
      <c r="K75" s="34">
        <f t="shared" ref="K75:K77" si="2">SUM((J75-I75)/I75)*-1</f>
        <v>0.42</v>
      </c>
    </row>
    <row r="76" spans="1:11" s="25" customFormat="1" ht="14.25" customHeight="1" x14ac:dyDescent="0.25">
      <c r="A76" s="22" t="s">
        <v>86</v>
      </c>
      <c r="B76" s="9" t="s">
        <v>34</v>
      </c>
      <c r="C76" s="8" t="s">
        <v>135</v>
      </c>
      <c r="D76" s="10" t="s">
        <v>499</v>
      </c>
      <c r="E76" s="10" t="s">
        <v>137</v>
      </c>
      <c r="F76" s="9" t="s">
        <v>87</v>
      </c>
      <c r="G76" s="11" t="s">
        <v>9</v>
      </c>
      <c r="H76" s="9" t="s">
        <v>11</v>
      </c>
      <c r="I76" s="13">
        <v>1888</v>
      </c>
      <c r="J76" s="13">
        <v>1095.04</v>
      </c>
      <c r="K76" s="34">
        <f t="shared" si="2"/>
        <v>0.42000000000000004</v>
      </c>
    </row>
    <row r="77" spans="1:11" s="25" customFormat="1" ht="14.25" customHeight="1" x14ac:dyDescent="0.25">
      <c r="A77" s="22" t="s">
        <v>86</v>
      </c>
      <c r="B77" s="9" t="s">
        <v>34</v>
      </c>
      <c r="C77" s="8" t="s">
        <v>143</v>
      </c>
      <c r="D77" s="10" t="s">
        <v>500</v>
      </c>
      <c r="E77" s="10" t="s">
        <v>52</v>
      </c>
      <c r="F77" s="9" t="s">
        <v>87</v>
      </c>
      <c r="G77" s="11" t="s">
        <v>9</v>
      </c>
      <c r="H77" s="9" t="s">
        <v>11</v>
      </c>
      <c r="I77" s="13">
        <v>1262</v>
      </c>
      <c r="J77" s="13">
        <v>731.95999999999992</v>
      </c>
      <c r="K77" s="34">
        <f t="shared" si="2"/>
        <v>0.42000000000000004</v>
      </c>
    </row>
    <row r="78" spans="1:11" s="26" customFormat="1" ht="14.25" customHeight="1" x14ac:dyDescent="0.25">
      <c r="A78" s="22" t="s">
        <v>41</v>
      </c>
      <c r="B78" s="9" t="s">
        <v>46</v>
      </c>
      <c r="C78" s="8" t="s">
        <v>157</v>
      </c>
      <c r="D78" s="10" t="s">
        <v>158</v>
      </c>
      <c r="E78" s="10" t="s">
        <v>55</v>
      </c>
      <c r="F78" s="9" t="s">
        <v>85</v>
      </c>
      <c r="G78" s="11" t="s">
        <v>42</v>
      </c>
      <c r="H78" s="9" t="s">
        <v>45</v>
      </c>
      <c r="I78" s="13">
        <v>1639</v>
      </c>
      <c r="J78" s="13">
        <v>950.61999999999989</v>
      </c>
      <c r="K78" s="34">
        <f t="shared" si="0"/>
        <v>0.42000000000000004</v>
      </c>
    </row>
    <row r="79" spans="1:11" s="25" customFormat="1" ht="14.25" customHeight="1" x14ac:dyDescent="0.25">
      <c r="A79" s="23" t="s">
        <v>159</v>
      </c>
      <c r="B79" s="19" t="s">
        <v>46</v>
      </c>
      <c r="C79" s="8" t="s">
        <v>157</v>
      </c>
      <c r="D79" s="10" t="s">
        <v>160</v>
      </c>
      <c r="E79" s="10" t="s">
        <v>55</v>
      </c>
      <c r="F79" s="9" t="s">
        <v>85</v>
      </c>
      <c r="G79" s="11" t="s">
        <v>42</v>
      </c>
      <c r="H79" s="9" t="s">
        <v>45</v>
      </c>
      <c r="I79" s="13">
        <v>1489</v>
      </c>
      <c r="J79" s="13">
        <v>863.61999999999989</v>
      </c>
      <c r="K79" s="34">
        <f t="shared" si="0"/>
        <v>0.4200000000000001</v>
      </c>
    </row>
    <row r="80" spans="1:11" s="25" customFormat="1" ht="14.25" customHeight="1" x14ac:dyDescent="0.25">
      <c r="A80" s="23" t="s">
        <v>41</v>
      </c>
      <c r="B80" s="19" t="s">
        <v>46</v>
      </c>
      <c r="C80" s="8" t="s">
        <v>157</v>
      </c>
      <c r="D80" s="10" t="s">
        <v>161</v>
      </c>
      <c r="E80" s="10" t="s">
        <v>55</v>
      </c>
      <c r="F80" s="19" t="s">
        <v>87</v>
      </c>
      <c r="G80" s="20" t="s">
        <v>42</v>
      </c>
      <c r="H80" s="19" t="s">
        <v>45</v>
      </c>
      <c r="I80" s="13">
        <v>1639</v>
      </c>
      <c r="J80" s="13">
        <v>950.61999999999989</v>
      </c>
      <c r="K80" s="34">
        <f t="shared" si="0"/>
        <v>0.42000000000000004</v>
      </c>
    </row>
    <row r="81" spans="1:11" s="25" customFormat="1" ht="14.25" customHeight="1" x14ac:dyDescent="0.25">
      <c r="A81" s="23" t="s">
        <v>159</v>
      </c>
      <c r="B81" s="19" t="s">
        <v>46</v>
      </c>
      <c r="C81" s="8" t="s">
        <v>157</v>
      </c>
      <c r="D81" s="10" t="s">
        <v>162</v>
      </c>
      <c r="E81" s="10" t="s">
        <v>55</v>
      </c>
      <c r="F81" s="19" t="s">
        <v>87</v>
      </c>
      <c r="G81" s="20" t="s">
        <v>42</v>
      </c>
      <c r="H81" s="19" t="s">
        <v>45</v>
      </c>
      <c r="I81" s="21">
        <v>1489</v>
      </c>
      <c r="J81" s="13">
        <v>863.61999999999989</v>
      </c>
      <c r="K81" s="34">
        <f t="shared" si="0"/>
        <v>0.4200000000000001</v>
      </c>
    </row>
    <row r="82" spans="1:11" s="26" customFormat="1" ht="14.25" customHeight="1" x14ac:dyDescent="0.25">
      <c r="A82" s="23" t="s">
        <v>40</v>
      </c>
      <c r="B82" s="19" t="s">
        <v>33</v>
      </c>
      <c r="C82" s="8" t="s">
        <v>164</v>
      </c>
      <c r="D82" s="10" t="s">
        <v>165</v>
      </c>
      <c r="E82" s="10" t="s">
        <v>53</v>
      </c>
      <c r="F82" s="19" t="s">
        <v>85</v>
      </c>
      <c r="G82" s="20" t="s">
        <v>13</v>
      </c>
      <c r="H82" s="19" t="s">
        <v>43</v>
      </c>
      <c r="I82" s="13">
        <v>837</v>
      </c>
      <c r="J82" s="13">
        <v>485.46</v>
      </c>
      <c r="K82" s="34">
        <f t="shared" si="0"/>
        <v>0.42000000000000004</v>
      </c>
    </row>
    <row r="83" spans="1:11" s="25" customFormat="1" ht="14.25" customHeight="1" x14ac:dyDescent="0.25">
      <c r="A83" s="23" t="s">
        <v>163</v>
      </c>
      <c r="B83" s="19" t="s">
        <v>33</v>
      </c>
      <c r="C83" s="8" t="s">
        <v>164</v>
      </c>
      <c r="D83" s="10" t="s">
        <v>166</v>
      </c>
      <c r="E83" s="10" t="s">
        <v>53</v>
      </c>
      <c r="F83" s="19" t="s">
        <v>85</v>
      </c>
      <c r="G83" s="20" t="s">
        <v>13</v>
      </c>
      <c r="H83" s="19" t="s">
        <v>43</v>
      </c>
      <c r="I83" s="21">
        <v>687</v>
      </c>
      <c r="J83" s="13">
        <v>398.46</v>
      </c>
      <c r="K83" s="34">
        <f t="shared" si="0"/>
        <v>0.42000000000000004</v>
      </c>
    </row>
    <row r="84" spans="1:11" s="25" customFormat="1" ht="14.25" customHeight="1" x14ac:dyDescent="0.25">
      <c r="A84" s="23" t="s">
        <v>40</v>
      </c>
      <c r="B84" s="19" t="s">
        <v>33</v>
      </c>
      <c r="C84" s="8" t="s">
        <v>164</v>
      </c>
      <c r="D84" s="10" t="s">
        <v>167</v>
      </c>
      <c r="E84" s="10" t="s">
        <v>53</v>
      </c>
      <c r="F84" s="19" t="s">
        <v>87</v>
      </c>
      <c r="G84" s="20" t="s">
        <v>13</v>
      </c>
      <c r="H84" s="19" t="s">
        <v>43</v>
      </c>
      <c r="I84" s="13">
        <v>837</v>
      </c>
      <c r="J84" s="13">
        <v>485.46</v>
      </c>
      <c r="K84" s="34">
        <f t="shared" si="0"/>
        <v>0.42000000000000004</v>
      </c>
    </row>
    <row r="85" spans="1:11" s="25" customFormat="1" ht="14.25" customHeight="1" x14ac:dyDescent="0.25">
      <c r="A85" s="23" t="s">
        <v>163</v>
      </c>
      <c r="B85" s="19" t="s">
        <v>33</v>
      </c>
      <c r="C85" s="8" t="s">
        <v>164</v>
      </c>
      <c r="D85" s="10" t="s">
        <v>168</v>
      </c>
      <c r="E85" s="10" t="s">
        <v>53</v>
      </c>
      <c r="F85" s="19" t="s">
        <v>87</v>
      </c>
      <c r="G85" s="20" t="s">
        <v>13</v>
      </c>
      <c r="H85" s="19" t="s">
        <v>43</v>
      </c>
      <c r="I85" s="21">
        <v>687</v>
      </c>
      <c r="J85" s="13">
        <v>398.46</v>
      </c>
      <c r="K85" s="34">
        <f t="shared" si="0"/>
        <v>0.42000000000000004</v>
      </c>
    </row>
    <row r="86" spans="1:11" s="26" customFormat="1" ht="14.25" customHeight="1" x14ac:dyDescent="0.25">
      <c r="A86" s="23" t="s">
        <v>40</v>
      </c>
      <c r="B86" s="19" t="s">
        <v>33</v>
      </c>
      <c r="C86" s="8" t="s">
        <v>169</v>
      </c>
      <c r="D86" s="10" t="s">
        <v>170</v>
      </c>
      <c r="E86" s="10" t="s">
        <v>54</v>
      </c>
      <c r="F86" s="19" t="s">
        <v>85</v>
      </c>
      <c r="G86" s="20" t="s">
        <v>13</v>
      </c>
      <c r="H86" s="19" t="s">
        <v>44</v>
      </c>
      <c r="I86" s="13">
        <v>952</v>
      </c>
      <c r="J86" s="13">
        <v>552.16</v>
      </c>
      <c r="K86" s="34">
        <f t="shared" si="0"/>
        <v>0.42000000000000004</v>
      </c>
    </row>
    <row r="87" spans="1:11" s="25" customFormat="1" ht="14.25" customHeight="1" x14ac:dyDescent="0.25">
      <c r="A87" s="23" t="s">
        <v>163</v>
      </c>
      <c r="B87" s="19" t="s">
        <v>33</v>
      </c>
      <c r="C87" s="8" t="s">
        <v>169</v>
      </c>
      <c r="D87" s="10" t="s">
        <v>171</v>
      </c>
      <c r="E87" s="10" t="s">
        <v>54</v>
      </c>
      <c r="F87" s="19" t="s">
        <v>85</v>
      </c>
      <c r="G87" s="20" t="s">
        <v>13</v>
      </c>
      <c r="H87" s="19" t="s">
        <v>44</v>
      </c>
      <c r="I87" s="21">
        <v>802</v>
      </c>
      <c r="J87" s="13">
        <v>465.15999999999997</v>
      </c>
      <c r="K87" s="34">
        <f t="shared" si="0"/>
        <v>0.42000000000000004</v>
      </c>
    </row>
    <row r="88" spans="1:11" s="25" customFormat="1" ht="14.25" customHeight="1" x14ac:dyDescent="0.25">
      <c r="A88" s="23" t="s">
        <v>40</v>
      </c>
      <c r="B88" s="19" t="s">
        <v>33</v>
      </c>
      <c r="C88" s="8" t="s">
        <v>169</v>
      </c>
      <c r="D88" s="10" t="s">
        <v>172</v>
      </c>
      <c r="E88" s="10" t="s">
        <v>54</v>
      </c>
      <c r="F88" s="19" t="s">
        <v>87</v>
      </c>
      <c r="G88" s="20" t="s">
        <v>13</v>
      </c>
      <c r="H88" s="19" t="s">
        <v>44</v>
      </c>
      <c r="I88" s="13">
        <v>952</v>
      </c>
      <c r="J88" s="13">
        <v>552.16</v>
      </c>
      <c r="K88" s="34">
        <f t="shared" si="0"/>
        <v>0.42000000000000004</v>
      </c>
    </row>
    <row r="89" spans="1:11" s="25" customFormat="1" ht="14.25" customHeight="1" x14ac:dyDescent="0.25">
      <c r="A89" s="23" t="s">
        <v>163</v>
      </c>
      <c r="B89" s="19" t="s">
        <v>33</v>
      </c>
      <c r="C89" s="8" t="s">
        <v>169</v>
      </c>
      <c r="D89" s="10" t="s">
        <v>173</v>
      </c>
      <c r="E89" s="10" t="s">
        <v>54</v>
      </c>
      <c r="F89" s="19" t="s">
        <v>87</v>
      </c>
      <c r="G89" s="20" t="s">
        <v>13</v>
      </c>
      <c r="H89" s="19" t="s">
        <v>44</v>
      </c>
      <c r="I89" s="21">
        <v>802</v>
      </c>
      <c r="J89" s="13">
        <v>465.15999999999997</v>
      </c>
      <c r="K89" s="34">
        <f t="shared" si="0"/>
        <v>0.42000000000000004</v>
      </c>
    </row>
    <row r="90" spans="1:11" s="25" customFormat="1" ht="14.25" customHeight="1" x14ac:dyDescent="0.25">
      <c r="A90" s="24" t="s">
        <v>51</v>
      </c>
      <c r="B90" s="19" t="s">
        <v>35</v>
      </c>
      <c r="C90" s="8" t="s">
        <v>174</v>
      </c>
      <c r="D90" s="10" t="s">
        <v>175</v>
      </c>
      <c r="E90" s="10" t="s">
        <v>176</v>
      </c>
      <c r="F90" s="19" t="s">
        <v>87</v>
      </c>
      <c r="G90" s="20" t="s">
        <v>12</v>
      </c>
      <c r="H90" s="19" t="s">
        <v>17</v>
      </c>
      <c r="I90" s="21">
        <v>942.5</v>
      </c>
      <c r="J90" s="21">
        <v>546.65</v>
      </c>
      <c r="K90" s="34">
        <f t="shared" si="0"/>
        <v>0.42000000000000004</v>
      </c>
    </row>
    <row r="91" spans="1:11" s="25" customFormat="1" ht="14.25" customHeight="1" x14ac:dyDescent="0.25">
      <c r="A91" s="24" t="s">
        <v>50</v>
      </c>
      <c r="B91" s="19" t="s">
        <v>35</v>
      </c>
      <c r="C91" s="8" t="s">
        <v>174</v>
      </c>
      <c r="D91" s="10" t="s">
        <v>177</v>
      </c>
      <c r="E91" s="10" t="s">
        <v>176</v>
      </c>
      <c r="F91" s="19" t="s">
        <v>87</v>
      </c>
      <c r="G91" s="20" t="s">
        <v>12</v>
      </c>
      <c r="H91" s="19" t="s">
        <v>17</v>
      </c>
      <c r="I91" s="21">
        <v>771</v>
      </c>
      <c r="J91" s="21">
        <v>447.17999999999995</v>
      </c>
      <c r="K91" s="34">
        <f t="shared" si="0"/>
        <v>0.42000000000000004</v>
      </c>
    </row>
    <row r="92" spans="1:11" s="25" customFormat="1" ht="14.25" customHeight="1" x14ac:dyDescent="0.25">
      <c r="A92" s="24" t="s">
        <v>51</v>
      </c>
      <c r="B92" s="19" t="s">
        <v>35</v>
      </c>
      <c r="C92" s="8" t="s">
        <v>174</v>
      </c>
      <c r="D92" s="10" t="s">
        <v>178</v>
      </c>
      <c r="E92" s="10" t="s">
        <v>176</v>
      </c>
      <c r="F92" s="19" t="s">
        <v>87</v>
      </c>
      <c r="G92" s="20" t="s">
        <v>12</v>
      </c>
      <c r="H92" s="19" t="s">
        <v>17</v>
      </c>
      <c r="I92" s="21">
        <v>1098.5</v>
      </c>
      <c r="J92" s="21">
        <v>637.13</v>
      </c>
      <c r="K92" s="34">
        <f t="shared" si="0"/>
        <v>0.42</v>
      </c>
    </row>
    <row r="93" spans="1:11" s="25" customFormat="1" ht="14.25" customHeight="1" x14ac:dyDescent="0.25">
      <c r="A93" s="24" t="s">
        <v>50</v>
      </c>
      <c r="B93" s="19" t="s">
        <v>35</v>
      </c>
      <c r="C93" s="8" t="s">
        <v>174</v>
      </c>
      <c r="D93" s="10" t="s">
        <v>179</v>
      </c>
      <c r="E93" s="10" t="s">
        <v>176</v>
      </c>
      <c r="F93" s="19" t="s">
        <v>87</v>
      </c>
      <c r="G93" s="20" t="s">
        <v>12</v>
      </c>
      <c r="H93" s="19" t="s">
        <v>17</v>
      </c>
      <c r="I93" s="21">
        <v>927</v>
      </c>
      <c r="J93" s="21">
        <v>537.66</v>
      </c>
      <c r="K93" s="34">
        <f t="shared" si="0"/>
        <v>0.42000000000000004</v>
      </c>
    </row>
    <row r="94" spans="1:11" s="25" customFormat="1" ht="14.25" customHeight="1" x14ac:dyDescent="0.25">
      <c r="A94" s="24" t="s">
        <v>51</v>
      </c>
      <c r="B94" s="19" t="s">
        <v>35</v>
      </c>
      <c r="C94" s="8" t="s">
        <v>174</v>
      </c>
      <c r="D94" s="10" t="s">
        <v>180</v>
      </c>
      <c r="E94" s="10" t="s">
        <v>176</v>
      </c>
      <c r="F94" s="19" t="s">
        <v>87</v>
      </c>
      <c r="G94" s="20" t="s">
        <v>12</v>
      </c>
      <c r="H94" s="19" t="s">
        <v>17</v>
      </c>
      <c r="I94" s="21">
        <v>1098.5</v>
      </c>
      <c r="J94" s="21">
        <v>637.13</v>
      </c>
      <c r="K94" s="34">
        <f t="shared" si="0"/>
        <v>0.42</v>
      </c>
    </row>
    <row r="95" spans="1:11" s="25" customFormat="1" ht="14.25" customHeight="1" x14ac:dyDescent="0.25">
      <c r="A95" s="24" t="s">
        <v>50</v>
      </c>
      <c r="B95" s="19" t="s">
        <v>35</v>
      </c>
      <c r="C95" s="8" t="s">
        <v>174</v>
      </c>
      <c r="D95" s="10" t="s">
        <v>181</v>
      </c>
      <c r="E95" s="10" t="s">
        <v>176</v>
      </c>
      <c r="F95" s="19" t="s">
        <v>87</v>
      </c>
      <c r="G95" s="20" t="s">
        <v>12</v>
      </c>
      <c r="H95" s="19" t="s">
        <v>17</v>
      </c>
      <c r="I95" s="21">
        <v>927</v>
      </c>
      <c r="J95" s="21">
        <v>537.66</v>
      </c>
      <c r="K95" s="34">
        <f t="shared" si="0"/>
        <v>0.42000000000000004</v>
      </c>
    </row>
    <row r="96" spans="1:11" s="25" customFormat="1" ht="14.25" customHeight="1" x14ac:dyDescent="0.25">
      <c r="A96" s="24" t="s">
        <v>51</v>
      </c>
      <c r="B96" s="19" t="s">
        <v>35</v>
      </c>
      <c r="C96" s="8" t="s">
        <v>182</v>
      </c>
      <c r="D96" s="10" t="s">
        <v>183</v>
      </c>
      <c r="E96" s="10" t="s">
        <v>184</v>
      </c>
      <c r="F96" s="19" t="s">
        <v>87</v>
      </c>
      <c r="G96" s="20" t="s">
        <v>12</v>
      </c>
      <c r="H96" s="19" t="s">
        <v>17</v>
      </c>
      <c r="I96" s="21">
        <v>1144.5</v>
      </c>
      <c r="J96" s="21">
        <v>663.81</v>
      </c>
      <c r="K96" s="34">
        <f t="shared" si="0"/>
        <v>0.42000000000000004</v>
      </c>
    </row>
    <row r="97" spans="1:11" s="25" customFormat="1" ht="14.25" customHeight="1" x14ac:dyDescent="0.25">
      <c r="A97" s="24" t="s">
        <v>50</v>
      </c>
      <c r="B97" s="19" t="s">
        <v>35</v>
      </c>
      <c r="C97" s="8" t="s">
        <v>182</v>
      </c>
      <c r="D97" s="10" t="s">
        <v>185</v>
      </c>
      <c r="E97" s="10" t="s">
        <v>184</v>
      </c>
      <c r="F97" s="19" t="s">
        <v>87</v>
      </c>
      <c r="G97" s="20" t="s">
        <v>12</v>
      </c>
      <c r="H97" s="19" t="s">
        <v>17</v>
      </c>
      <c r="I97" s="21">
        <v>973</v>
      </c>
      <c r="J97" s="21">
        <v>564.33999999999992</v>
      </c>
      <c r="K97" s="34">
        <f t="shared" si="0"/>
        <v>0.4200000000000001</v>
      </c>
    </row>
    <row r="98" spans="1:11" s="25" customFormat="1" ht="14.25" customHeight="1" x14ac:dyDescent="0.25">
      <c r="A98" s="24" t="s">
        <v>51</v>
      </c>
      <c r="B98" s="19" t="s">
        <v>35</v>
      </c>
      <c r="C98" s="8" t="s">
        <v>182</v>
      </c>
      <c r="D98" s="10" t="s">
        <v>186</v>
      </c>
      <c r="E98" s="10" t="s">
        <v>184</v>
      </c>
      <c r="F98" s="19" t="s">
        <v>87</v>
      </c>
      <c r="G98" s="20" t="s">
        <v>12</v>
      </c>
      <c r="H98" s="19" t="s">
        <v>17</v>
      </c>
      <c r="I98" s="21">
        <v>1190.5</v>
      </c>
      <c r="J98" s="21">
        <v>690.49</v>
      </c>
      <c r="K98" s="34">
        <f t="shared" si="0"/>
        <v>0.42</v>
      </c>
    </row>
    <row r="99" spans="1:11" s="25" customFormat="1" ht="14.25" customHeight="1" x14ac:dyDescent="0.25">
      <c r="A99" s="24" t="s">
        <v>50</v>
      </c>
      <c r="B99" s="19" t="s">
        <v>35</v>
      </c>
      <c r="C99" s="8" t="s">
        <v>182</v>
      </c>
      <c r="D99" s="10" t="s">
        <v>187</v>
      </c>
      <c r="E99" s="10" t="s">
        <v>184</v>
      </c>
      <c r="F99" s="19" t="s">
        <v>87</v>
      </c>
      <c r="G99" s="20" t="s">
        <v>12</v>
      </c>
      <c r="H99" s="19" t="s">
        <v>17</v>
      </c>
      <c r="I99" s="21">
        <v>1019</v>
      </c>
      <c r="J99" s="21">
        <v>591.02</v>
      </c>
      <c r="K99" s="34">
        <f t="shared" si="0"/>
        <v>0.42000000000000004</v>
      </c>
    </row>
    <row r="100" spans="1:11" s="25" customFormat="1" ht="14.25" customHeight="1" x14ac:dyDescent="0.25">
      <c r="A100" s="24" t="s">
        <v>51</v>
      </c>
      <c r="B100" s="19" t="s">
        <v>35</v>
      </c>
      <c r="C100" s="8" t="s">
        <v>188</v>
      </c>
      <c r="D100" s="10" t="s">
        <v>189</v>
      </c>
      <c r="E100" s="10" t="s">
        <v>190</v>
      </c>
      <c r="F100" s="19" t="s">
        <v>87</v>
      </c>
      <c r="G100" s="20" t="s">
        <v>12</v>
      </c>
      <c r="H100" s="19" t="s">
        <v>17</v>
      </c>
      <c r="I100" s="21">
        <v>446.5</v>
      </c>
      <c r="J100" s="21">
        <v>258.96999999999997</v>
      </c>
      <c r="K100" s="34">
        <f t="shared" si="0"/>
        <v>0.42000000000000004</v>
      </c>
    </row>
    <row r="101" spans="1:11" s="25" customFormat="1" ht="14.25" customHeight="1" x14ac:dyDescent="0.25">
      <c r="A101" s="24" t="s">
        <v>50</v>
      </c>
      <c r="B101" s="19" t="s">
        <v>35</v>
      </c>
      <c r="C101" s="8" t="s">
        <v>188</v>
      </c>
      <c r="D101" s="10" t="s">
        <v>191</v>
      </c>
      <c r="E101" s="10" t="s">
        <v>190</v>
      </c>
      <c r="F101" s="19" t="s">
        <v>87</v>
      </c>
      <c r="G101" s="20" t="s">
        <v>12</v>
      </c>
      <c r="H101" s="19" t="s">
        <v>17</v>
      </c>
      <c r="I101" s="21">
        <v>275</v>
      </c>
      <c r="J101" s="21">
        <v>159.5</v>
      </c>
      <c r="K101" s="34">
        <f t="shared" si="0"/>
        <v>0.42</v>
      </c>
    </row>
    <row r="102" spans="1:11" s="25" customFormat="1" ht="14.25" customHeight="1" x14ac:dyDescent="0.25">
      <c r="A102" s="24" t="s">
        <v>51</v>
      </c>
      <c r="B102" s="19" t="s">
        <v>35</v>
      </c>
      <c r="C102" s="8" t="s">
        <v>188</v>
      </c>
      <c r="D102" s="10" t="s">
        <v>192</v>
      </c>
      <c r="E102" s="10" t="s">
        <v>190</v>
      </c>
      <c r="F102" s="19" t="s">
        <v>87</v>
      </c>
      <c r="G102" s="20" t="s">
        <v>12</v>
      </c>
      <c r="H102" s="19" t="s">
        <v>17</v>
      </c>
      <c r="I102" s="21">
        <v>446.5</v>
      </c>
      <c r="J102" s="21">
        <v>258.96999999999997</v>
      </c>
      <c r="K102" s="34">
        <f t="shared" si="0"/>
        <v>0.42000000000000004</v>
      </c>
    </row>
    <row r="103" spans="1:11" s="25" customFormat="1" ht="14.25" customHeight="1" x14ac:dyDescent="0.25">
      <c r="A103" s="24" t="s">
        <v>50</v>
      </c>
      <c r="B103" s="19" t="s">
        <v>35</v>
      </c>
      <c r="C103" s="8" t="s">
        <v>188</v>
      </c>
      <c r="D103" s="10" t="s">
        <v>193</v>
      </c>
      <c r="E103" s="10" t="s">
        <v>190</v>
      </c>
      <c r="F103" s="19" t="s">
        <v>87</v>
      </c>
      <c r="G103" s="20" t="s">
        <v>12</v>
      </c>
      <c r="H103" s="19" t="s">
        <v>17</v>
      </c>
      <c r="I103" s="21">
        <v>275</v>
      </c>
      <c r="J103" s="21">
        <v>159.5</v>
      </c>
      <c r="K103" s="34">
        <f t="shared" si="0"/>
        <v>0.42</v>
      </c>
    </row>
    <row r="104" spans="1:11" s="25" customFormat="1" ht="14.25" customHeight="1" x14ac:dyDescent="0.25">
      <c r="A104" s="24" t="s">
        <v>51</v>
      </c>
      <c r="B104" s="19" t="s">
        <v>35</v>
      </c>
      <c r="C104" s="8" t="s">
        <v>188</v>
      </c>
      <c r="D104" s="10" t="s">
        <v>194</v>
      </c>
      <c r="E104" s="10" t="s">
        <v>190</v>
      </c>
      <c r="F104" s="19" t="s">
        <v>87</v>
      </c>
      <c r="G104" s="20" t="s">
        <v>12</v>
      </c>
      <c r="H104" s="19" t="s">
        <v>17</v>
      </c>
      <c r="I104" s="21">
        <v>474.5</v>
      </c>
      <c r="J104" s="21">
        <v>275.20999999999998</v>
      </c>
      <c r="K104" s="34">
        <f t="shared" si="0"/>
        <v>0.42000000000000004</v>
      </c>
    </row>
    <row r="105" spans="1:11" s="25" customFormat="1" ht="14.25" customHeight="1" x14ac:dyDescent="0.25">
      <c r="A105" s="24" t="s">
        <v>50</v>
      </c>
      <c r="B105" s="19" t="s">
        <v>35</v>
      </c>
      <c r="C105" s="8" t="s">
        <v>188</v>
      </c>
      <c r="D105" s="10" t="s">
        <v>195</v>
      </c>
      <c r="E105" s="10" t="s">
        <v>190</v>
      </c>
      <c r="F105" s="19" t="s">
        <v>87</v>
      </c>
      <c r="G105" s="20" t="s">
        <v>12</v>
      </c>
      <c r="H105" s="19" t="s">
        <v>17</v>
      </c>
      <c r="I105" s="21">
        <v>303</v>
      </c>
      <c r="J105" s="21">
        <v>175.73999999999998</v>
      </c>
      <c r="K105" s="34">
        <f t="shared" si="0"/>
        <v>0.42000000000000004</v>
      </c>
    </row>
    <row r="106" spans="1:11" s="26" customFormat="1" ht="14.25" customHeight="1" x14ac:dyDescent="0.25">
      <c r="A106" s="24" t="s">
        <v>51</v>
      </c>
      <c r="B106" s="19" t="s">
        <v>35</v>
      </c>
      <c r="C106" s="8" t="s">
        <v>188</v>
      </c>
      <c r="D106" s="10" t="s">
        <v>196</v>
      </c>
      <c r="E106" s="10" t="s">
        <v>190</v>
      </c>
      <c r="F106" s="19" t="s">
        <v>87</v>
      </c>
      <c r="G106" s="20" t="s">
        <v>12</v>
      </c>
      <c r="H106" s="19" t="s">
        <v>17</v>
      </c>
      <c r="I106" s="21">
        <v>474.5</v>
      </c>
      <c r="J106" s="21">
        <v>275.20999999999998</v>
      </c>
      <c r="K106" s="34">
        <f t="shared" si="0"/>
        <v>0.42000000000000004</v>
      </c>
    </row>
    <row r="107" spans="1:11" s="26" customFormat="1" ht="14.25" customHeight="1" x14ac:dyDescent="0.25">
      <c r="A107" s="24" t="s">
        <v>50</v>
      </c>
      <c r="B107" s="19" t="s">
        <v>35</v>
      </c>
      <c r="C107" s="8" t="s">
        <v>188</v>
      </c>
      <c r="D107" s="10" t="s">
        <v>62</v>
      </c>
      <c r="E107" s="10" t="s">
        <v>190</v>
      </c>
      <c r="F107" s="19" t="s">
        <v>87</v>
      </c>
      <c r="G107" s="20" t="s">
        <v>12</v>
      </c>
      <c r="H107" s="19" t="s">
        <v>17</v>
      </c>
      <c r="I107" s="21">
        <v>303</v>
      </c>
      <c r="J107" s="21">
        <v>175.73999999999998</v>
      </c>
      <c r="K107" s="34">
        <f t="shared" si="0"/>
        <v>0.42000000000000004</v>
      </c>
    </row>
    <row r="108" spans="1:11" s="25" customFormat="1" ht="14.25" customHeight="1" x14ac:dyDescent="0.25">
      <c r="A108" s="24" t="s">
        <v>51</v>
      </c>
      <c r="B108" s="19" t="s">
        <v>35</v>
      </c>
      <c r="C108" s="8" t="s">
        <v>197</v>
      </c>
      <c r="D108" s="10" t="s">
        <v>198</v>
      </c>
      <c r="E108" s="10" t="s">
        <v>199</v>
      </c>
      <c r="F108" s="19" t="s">
        <v>87</v>
      </c>
      <c r="G108" s="20" t="s">
        <v>12</v>
      </c>
      <c r="H108" s="19" t="s">
        <v>17</v>
      </c>
      <c r="I108" s="21">
        <v>777.5</v>
      </c>
      <c r="J108" s="21">
        <v>450.95</v>
      </c>
      <c r="K108" s="34">
        <f t="shared" si="0"/>
        <v>0.42000000000000004</v>
      </c>
    </row>
    <row r="109" spans="1:11" s="25" customFormat="1" ht="14.25" customHeight="1" x14ac:dyDescent="0.25">
      <c r="A109" s="24" t="s">
        <v>50</v>
      </c>
      <c r="B109" s="19" t="s">
        <v>35</v>
      </c>
      <c r="C109" s="8" t="s">
        <v>197</v>
      </c>
      <c r="D109" s="10" t="s">
        <v>200</v>
      </c>
      <c r="E109" s="10" t="s">
        <v>199</v>
      </c>
      <c r="F109" s="19" t="s">
        <v>87</v>
      </c>
      <c r="G109" s="20" t="s">
        <v>12</v>
      </c>
      <c r="H109" s="19" t="s">
        <v>17</v>
      </c>
      <c r="I109" s="21">
        <v>606</v>
      </c>
      <c r="J109" s="21">
        <v>351.47999999999996</v>
      </c>
      <c r="K109" s="34">
        <f t="shared" si="0"/>
        <v>0.42000000000000004</v>
      </c>
    </row>
    <row r="110" spans="1:11" s="25" customFormat="1" ht="14.25" customHeight="1" x14ac:dyDescent="0.25">
      <c r="A110" s="24" t="s">
        <v>51</v>
      </c>
      <c r="B110" s="19" t="s">
        <v>35</v>
      </c>
      <c r="C110" s="8" t="s">
        <v>197</v>
      </c>
      <c r="D110" s="10" t="s">
        <v>201</v>
      </c>
      <c r="E110" s="10" t="s">
        <v>199</v>
      </c>
      <c r="F110" s="19" t="s">
        <v>87</v>
      </c>
      <c r="G110" s="20" t="s">
        <v>12</v>
      </c>
      <c r="H110" s="19" t="s">
        <v>17</v>
      </c>
      <c r="I110" s="21">
        <v>777.5</v>
      </c>
      <c r="J110" s="21">
        <v>450.95</v>
      </c>
      <c r="K110" s="34">
        <f t="shared" si="0"/>
        <v>0.42000000000000004</v>
      </c>
    </row>
    <row r="111" spans="1:11" s="25" customFormat="1" ht="14.25" customHeight="1" x14ac:dyDescent="0.25">
      <c r="A111" s="24" t="s">
        <v>50</v>
      </c>
      <c r="B111" s="19" t="s">
        <v>35</v>
      </c>
      <c r="C111" s="8" t="s">
        <v>197</v>
      </c>
      <c r="D111" s="10" t="s">
        <v>202</v>
      </c>
      <c r="E111" s="10" t="s">
        <v>199</v>
      </c>
      <c r="F111" s="19" t="s">
        <v>87</v>
      </c>
      <c r="G111" s="20" t="s">
        <v>12</v>
      </c>
      <c r="H111" s="19" t="s">
        <v>17</v>
      </c>
      <c r="I111" s="21">
        <v>606</v>
      </c>
      <c r="J111" s="21">
        <v>351.47999999999996</v>
      </c>
      <c r="K111" s="34">
        <f t="shared" si="0"/>
        <v>0.42000000000000004</v>
      </c>
    </row>
    <row r="112" spans="1:11" s="25" customFormat="1" ht="14.25" customHeight="1" x14ac:dyDescent="0.25">
      <c r="A112" s="24" t="s">
        <v>51</v>
      </c>
      <c r="B112" s="19" t="s">
        <v>35</v>
      </c>
      <c r="C112" s="8" t="s">
        <v>197</v>
      </c>
      <c r="D112" s="10" t="s">
        <v>203</v>
      </c>
      <c r="E112" s="10" t="s">
        <v>199</v>
      </c>
      <c r="F112" s="19" t="s">
        <v>87</v>
      </c>
      <c r="G112" s="20" t="s">
        <v>12</v>
      </c>
      <c r="H112" s="19" t="s">
        <v>17</v>
      </c>
      <c r="I112" s="21">
        <v>1000.5</v>
      </c>
      <c r="J112" s="21">
        <v>580.29</v>
      </c>
      <c r="K112" s="34">
        <f t="shared" si="0"/>
        <v>0.42000000000000004</v>
      </c>
    </row>
    <row r="113" spans="1:11" s="25" customFormat="1" ht="14.25" customHeight="1" x14ac:dyDescent="0.25">
      <c r="A113" s="24" t="s">
        <v>50</v>
      </c>
      <c r="B113" s="19" t="s">
        <v>35</v>
      </c>
      <c r="C113" s="8" t="s">
        <v>197</v>
      </c>
      <c r="D113" s="10" t="s">
        <v>204</v>
      </c>
      <c r="E113" s="10" t="s">
        <v>199</v>
      </c>
      <c r="F113" s="19" t="s">
        <v>87</v>
      </c>
      <c r="G113" s="20" t="s">
        <v>12</v>
      </c>
      <c r="H113" s="19" t="s">
        <v>17</v>
      </c>
      <c r="I113" s="21">
        <v>829</v>
      </c>
      <c r="J113" s="21">
        <v>480.82</v>
      </c>
      <c r="K113" s="34">
        <f t="shared" si="0"/>
        <v>0.42</v>
      </c>
    </row>
    <row r="114" spans="1:11" s="25" customFormat="1" ht="14.25" customHeight="1" x14ac:dyDescent="0.25">
      <c r="A114" s="24" t="s">
        <v>51</v>
      </c>
      <c r="B114" s="19" t="s">
        <v>35</v>
      </c>
      <c r="C114" s="8" t="s">
        <v>197</v>
      </c>
      <c r="D114" s="10" t="s">
        <v>205</v>
      </c>
      <c r="E114" s="10" t="s">
        <v>199</v>
      </c>
      <c r="F114" s="19" t="s">
        <v>87</v>
      </c>
      <c r="G114" s="20" t="s">
        <v>12</v>
      </c>
      <c r="H114" s="19" t="s">
        <v>17</v>
      </c>
      <c r="I114" s="21">
        <v>1000.5</v>
      </c>
      <c r="J114" s="21">
        <v>580.29</v>
      </c>
      <c r="K114" s="34">
        <f t="shared" si="0"/>
        <v>0.42000000000000004</v>
      </c>
    </row>
    <row r="115" spans="1:11" s="25" customFormat="1" ht="14.25" customHeight="1" x14ac:dyDescent="0.25">
      <c r="A115" s="24" t="s">
        <v>50</v>
      </c>
      <c r="B115" s="19" t="s">
        <v>35</v>
      </c>
      <c r="C115" s="8" t="s">
        <v>197</v>
      </c>
      <c r="D115" s="10" t="s">
        <v>206</v>
      </c>
      <c r="E115" s="10" t="s">
        <v>199</v>
      </c>
      <c r="F115" s="19" t="s">
        <v>87</v>
      </c>
      <c r="G115" s="20" t="s">
        <v>12</v>
      </c>
      <c r="H115" s="19" t="s">
        <v>17</v>
      </c>
      <c r="I115" s="21">
        <v>829</v>
      </c>
      <c r="J115" s="21">
        <v>480.82</v>
      </c>
      <c r="K115" s="34">
        <f t="shared" si="0"/>
        <v>0.42</v>
      </c>
    </row>
    <row r="116" spans="1:11" s="25" customFormat="1" ht="14.25" customHeight="1" x14ac:dyDescent="0.25">
      <c r="A116" s="24" t="s">
        <v>51</v>
      </c>
      <c r="B116" s="19" t="s">
        <v>35</v>
      </c>
      <c r="C116" s="8" t="s">
        <v>207</v>
      </c>
      <c r="D116" s="10" t="s">
        <v>208</v>
      </c>
      <c r="E116" s="10" t="s">
        <v>209</v>
      </c>
      <c r="F116" s="19" t="s">
        <v>87</v>
      </c>
      <c r="G116" s="20" t="s">
        <v>12</v>
      </c>
      <c r="H116" s="19" t="s">
        <v>17</v>
      </c>
      <c r="I116" s="21">
        <v>824.5</v>
      </c>
      <c r="J116" s="21">
        <v>478.21</v>
      </c>
      <c r="K116" s="34">
        <f t="shared" si="0"/>
        <v>0.42000000000000004</v>
      </c>
    </row>
    <row r="117" spans="1:11" s="25" customFormat="1" ht="14.25" customHeight="1" x14ac:dyDescent="0.25">
      <c r="A117" s="24" t="s">
        <v>50</v>
      </c>
      <c r="B117" s="19" t="s">
        <v>35</v>
      </c>
      <c r="C117" s="8" t="s">
        <v>207</v>
      </c>
      <c r="D117" s="10" t="s">
        <v>210</v>
      </c>
      <c r="E117" s="10" t="s">
        <v>209</v>
      </c>
      <c r="F117" s="19" t="s">
        <v>87</v>
      </c>
      <c r="G117" s="20" t="s">
        <v>12</v>
      </c>
      <c r="H117" s="19" t="s">
        <v>17</v>
      </c>
      <c r="I117" s="21">
        <v>653</v>
      </c>
      <c r="J117" s="21">
        <v>378.73999999999995</v>
      </c>
      <c r="K117" s="34">
        <f t="shared" si="0"/>
        <v>0.4200000000000001</v>
      </c>
    </row>
    <row r="118" spans="1:11" s="25" customFormat="1" ht="14.25" customHeight="1" x14ac:dyDescent="0.25">
      <c r="A118" s="24" t="s">
        <v>51</v>
      </c>
      <c r="B118" s="19" t="s">
        <v>35</v>
      </c>
      <c r="C118" s="8" t="s">
        <v>207</v>
      </c>
      <c r="D118" s="10" t="s">
        <v>211</v>
      </c>
      <c r="E118" s="10" t="s">
        <v>209</v>
      </c>
      <c r="F118" s="19" t="s">
        <v>87</v>
      </c>
      <c r="G118" s="20" t="s">
        <v>12</v>
      </c>
      <c r="H118" s="19" t="s">
        <v>17</v>
      </c>
      <c r="I118" s="21">
        <v>824.5</v>
      </c>
      <c r="J118" s="21">
        <v>478.21</v>
      </c>
      <c r="K118" s="34">
        <f t="shared" si="0"/>
        <v>0.42000000000000004</v>
      </c>
    </row>
    <row r="119" spans="1:11" s="25" customFormat="1" ht="14.25" customHeight="1" x14ac:dyDescent="0.25">
      <c r="A119" s="24" t="s">
        <v>50</v>
      </c>
      <c r="B119" s="19" t="s">
        <v>35</v>
      </c>
      <c r="C119" s="8" t="s">
        <v>207</v>
      </c>
      <c r="D119" s="10" t="s">
        <v>212</v>
      </c>
      <c r="E119" s="10" t="s">
        <v>209</v>
      </c>
      <c r="F119" s="19" t="s">
        <v>87</v>
      </c>
      <c r="G119" s="20" t="s">
        <v>12</v>
      </c>
      <c r="H119" s="19" t="s">
        <v>17</v>
      </c>
      <c r="I119" s="21">
        <v>653</v>
      </c>
      <c r="J119" s="21">
        <v>378.73999999999995</v>
      </c>
      <c r="K119" s="34">
        <f t="shared" si="0"/>
        <v>0.4200000000000001</v>
      </c>
    </row>
    <row r="120" spans="1:11" s="25" customFormat="1" ht="14.25" customHeight="1" x14ac:dyDescent="0.25">
      <c r="A120" s="24" t="s">
        <v>51</v>
      </c>
      <c r="B120" s="19" t="s">
        <v>35</v>
      </c>
      <c r="C120" s="8" t="s">
        <v>207</v>
      </c>
      <c r="D120" s="10" t="s">
        <v>213</v>
      </c>
      <c r="E120" s="10" t="s">
        <v>209</v>
      </c>
      <c r="F120" s="19" t="s">
        <v>87</v>
      </c>
      <c r="G120" s="20" t="s">
        <v>12</v>
      </c>
      <c r="H120" s="19" t="s">
        <v>17</v>
      </c>
      <c r="I120" s="21">
        <v>1023.5</v>
      </c>
      <c r="J120" s="21">
        <v>593.63</v>
      </c>
      <c r="K120" s="34">
        <f t="shared" si="0"/>
        <v>0.42</v>
      </c>
    </row>
    <row r="121" spans="1:11" s="25" customFormat="1" ht="14.25" customHeight="1" x14ac:dyDescent="0.25">
      <c r="A121" s="24" t="s">
        <v>50</v>
      </c>
      <c r="B121" s="19" t="s">
        <v>35</v>
      </c>
      <c r="C121" s="8" t="s">
        <v>207</v>
      </c>
      <c r="D121" s="10" t="s">
        <v>214</v>
      </c>
      <c r="E121" s="10" t="s">
        <v>209</v>
      </c>
      <c r="F121" s="19" t="s">
        <v>87</v>
      </c>
      <c r="G121" s="20" t="s">
        <v>12</v>
      </c>
      <c r="H121" s="19" t="s">
        <v>17</v>
      </c>
      <c r="I121" s="21">
        <v>852</v>
      </c>
      <c r="J121" s="21">
        <v>494.15999999999997</v>
      </c>
      <c r="K121" s="34">
        <f t="shared" si="0"/>
        <v>0.42000000000000004</v>
      </c>
    </row>
    <row r="122" spans="1:11" s="25" customFormat="1" ht="14.25" customHeight="1" x14ac:dyDescent="0.25">
      <c r="A122" s="24" t="s">
        <v>51</v>
      </c>
      <c r="B122" s="19" t="s">
        <v>35</v>
      </c>
      <c r="C122" s="8" t="s">
        <v>207</v>
      </c>
      <c r="D122" s="10" t="s">
        <v>215</v>
      </c>
      <c r="E122" s="10" t="s">
        <v>209</v>
      </c>
      <c r="F122" s="19" t="s">
        <v>87</v>
      </c>
      <c r="G122" s="20" t="s">
        <v>12</v>
      </c>
      <c r="H122" s="19" t="s">
        <v>17</v>
      </c>
      <c r="I122" s="21">
        <v>1023.5</v>
      </c>
      <c r="J122" s="21">
        <v>593.63</v>
      </c>
      <c r="K122" s="34">
        <f t="shared" si="0"/>
        <v>0.42</v>
      </c>
    </row>
    <row r="123" spans="1:11" s="25" customFormat="1" ht="14.25" customHeight="1" x14ac:dyDescent="0.25">
      <c r="A123" s="24" t="s">
        <v>50</v>
      </c>
      <c r="B123" s="19" t="s">
        <v>35</v>
      </c>
      <c r="C123" s="8" t="s">
        <v>207</v>
      </c>
      <c r="D123" s="10" t="s">
        <v>216</v>
      </c>
      <c r="E123" s="10" t="s">
        <v>209</v>
      </c>
      <c r="F123" s="19" t="s">
        <v>87</v>
      </c>
      <c r="G123" s="20" t="s">
        <v>12</v>
      </c>
      <c r="H123" s="19" t="s">
        <v>17</v>
      </c>
      <c r="I123" s="21">
        <v>852</v>
      </c>
      <c r="J123" s="21">
        <v>494.15999999999997</v>
      </c>
      <c r="K123" s="34">
        <f t="shared" si="0"/>
        <v>0.42000000000000004</v>
      </c>
    </row>
    <row r="124" spans="1:11" s="25" customFormat="1" ht="14.25" customHeight="1" x14ac:dyDescent="0.25">
      <c r="A124" s="24" t="s">
        <v>51</v>
      </c>
      <c r="B124" s="19" t="s">
        <v>35</v>
      </c>
      <c r="C124" s="8" t="s">
        <v>217</v>
      </c>
      <c r="D124" s="10" t="s">
        <v>218</v>
      </c>
      <c r="E124" s="10" t="s">
        <v>219</v>
      </c>
      <c r="F124" s="19" t="s">
        <v>87</v>
      </c>
      <c r="G124" s="20" t="s">
        <v>12</v>
      </c>
      <c r="H124" s="19" t="s">
        <v>17</v>
      </c>
      <c r="I124" s="21">
        <v>1274.5</v>
      </c>
      <c r="J124" s="21">
        <v>739.20999999999992</v>
      </c>
      <c r="K124" s="34">
        <f t="shared" si="0"/>
        <v>0.42000000000000004</v>
      </c>
    </row>
    <row r="125" spans="1:11" s="25" customFormat="1" ht="14.25" customHeight="1" x14ac:dyDescent="0.25">
      <c r="A125" s="24" t="s">
        <v>50</v>
      </c>
      <c r="B125" s="19" t="s">
        <v>35</v>
      </c>
      <c r="C125" s="8" t="s">
        <v>217</v>
      </c>
      <c r="D125" s="10" t="s">
        <v>220</v>
      </c>
      <c r="E125" s="10" t="s">
        <v>219</v>
      </c>
      <c r="F125" s="19" t="s">
        <v>87</v>
      </c>
      <c r="G125" s="20" t="s">
        <v>12</v>
      </c>
      <c r="H125" s="19" t="s">
        <v>17</v>
      </c>
      <c r="I125" s="21">
        <v>1103</v>
      </c>
      <c r="J125" s="21">
        <v>639.74</v>
      </c>
      <c r="K125" s="34">
        <f t="shared" si="0"/>
        <v>0.42</v>
      </c>
    </row>
    <row r="126" spans="1:11" s="25" customFormat="1" ht="14.25" customHeight="1" x14ac:dyDescent="0.25">
      <c r="A126" s="24" t="s">
        <v>51</v>
      </c>
      <c r="B126" s="19" t="s">
        <v>35</v>
      </c>
      <c r="C126" s="8" t="s">
        <v>217</v>
      </c>
      <c r="D126" s="10" t="s">
        <v>221</v>
      </c>
      <c r="E126" s="10" t="s">
        <v>219</v>
      </c>
      <c r="F126" s="19" t="s">
        <v>87</v>
      </c>
      <c r="G126" s="20" t="s">
        <v>12</v>
      </c>
      <c r="H126" s="19" t="s">
        <v>17</v>
      </c>
      <c r="I126" s="21">
        <v>1274.5</v>
      </c>
      <c r="J126" s="21">
        <v>739.20999999999992</v>
      </c>
      <c r="K126" s="34">
        <f t="shared" si="0"/>
        <v>0.42000000000000004</v>
      </c>
    </row>
    <row r="127" spans="1:11" s="25" customFormat="1" ht="14.25" customHeight="1" x14ac:dyDescent="0.25">
      <c r="A127" s="24" t="s">
        <v>50</v>
      </c>
      <c r="B127" s="19" t="s">
        <v>35</v>
      </c>
      <c r="C127" s="8" t="s">
        <v>217</v>
      </c>
      <c r="D127" s="10" t="s">
        <v>222</v>
      </c>
      <c r="E127" s="10" t="s">
        <v>219</v>
      </c>
      <c r="F127" s="19" t="s">
        <v>87</v>
      </c>
      <c r="G127" s="20" t="s">
        <v>12</v>
      </c>
      <c r="H127" s="19" t="s">
        <v>17</v>
      </c>
      <c r="I127" s="21">
        <v>1103</v>
      </c>
      <c r="J127" s="21">
        <v>639.74</v>
      </c>
      <c r="K127" s="34">
        <f t="shared" si="0"/>
        <v>0.42</v>
      </c>
    </row>
    <row r="128" spans="1:11" s="25" customFormat="1" ht="14.25" customHeight="1" x14ac:dyDescent="0.25">
      <c r="A128" s="24" t="s">
        <v>51</v>
      </c>
      <c r="B128" s="19" t="s">
        <v>35</v>
      </c>
      <c r="C128" s="8" t="s">
        <v>217</v>
      </c>
      <c r="D128" s="10" t="s">
        <v>223</v>
      </c>
      <c r="E128" s="10" t="s">
        <v>219</v>
      </c>
      <c r="F128" s="19" t="s">
        <v>87</v>
      </c>
      <c r="G128" s="20" t="s">
        <v>12</v>
      </c>
      <c r="H128" s="19" t="s">
        <v>17</v>
      </c>
      <c r="I128" s="21">
        <v>1715.5</v>
      </c>
      <c r="J128" s="21">
        <v>994.9899999999999</v>
      </c>
      <c r="K128" s="34">
        <f t="shared" si="0"/>
        <v>0.42000000000000004</v>
      </c>
    </row>
    <row r="129" spans="1:11" s="25" customFormat="1" ht="14.25" customHeight="1" x14ac:dyDescent="0.25">
      <c r="A129" s="24" t="s">
        <v>50</v>
      </c>
      <c r="B129" s="19" t="s">
        <v>35</v>
      </c>
      <c r="C129" s="8" t="s">
        <v>217</v>
      </c>
      <c r="D129" s="10" t="s">
        <v>224</v>
      </c>
      <c r="E129" s="10" t="s">
        <v>219</v>
      </c>
      <c r="F129" s="19" t="s">
        <v>87</v>
      </c>
      <c r="G129" s="20" t="s">
        <v>12</v>
      </c>
      <c r="H129" s="19" t="s">
        <v>17</v>
      </c>
      <c r="I129" s="21">
        <v>1544</v>
      </c>
      <c r="J129" s="21">
        <v>895.52</v>
      </c>
      <c r="K129" s="34">
        <f t="shared" si="0"/>
        <v>0.42</v>
      </c>
    </row>
    <row r="130" spans="1:11" s="25" customFormat="1" ht="14.25" customHeight="1" x14ac:dyDescent="0.25">
      <c r="A130" s="24" t="s">
        <v>51</v>
      </c>
      <c r="B130" s="19" t="s">
        <v>35</v>
      </c>
      <c r="C130" s="8" t="s">
        <v>217</v>
      </c>
      <c r="D130" s="10" t="s">
        <v>225</v>
      </c>
      <c r="E130" s="10" t="s">
        <v>219</v>
      </c>
      <c r="F130" s="19" t="s">
        <v>87</v>
      </c>
      <c r="G130" s="20" t="s">
        <v>12</v>
      </c>
      <c r="H130" s="19" t="s">
        <v>17</v>
      </c>
      <c r="I130" s="21">
        <v>1715.5</v>
      </c>
      <c r="J130" s="21">
        <v>994.9899999999999</v>
      </c>
      <c r="K130" s="34">
        <f t="shared" si="0"/>
        <v>0.42000000000000004</v>
      </c>
    </row>
    <row r="131" spans="1:11" s="25" customFormat="1" ht="14.25" customHeight="1" x14ac:dyDescent="0.25">
      <c r="A131" s="24" t="s">
        <v>50</v>
      </c>
      <c r="B131" s="19" t="s">
        <v>35</v>
      </c>
      <c r="C131" s="8" t="s">
        <v>217</v>
      </c>
      <c r="D131" s="10" t="s">
        <v>226</v>
      </c>
      <c r="E131" s="10" t="s">
        <v>219</v>
      </c>
      <c r="F131" s="19" t="s">
        <v>87</v>
      </c>
      <c r="G131" s="20" t="s">
        <v>12</v>
      </c>
      <c r="H131" s="19" t="s">
        <v>17</v>
      </c>
      <c r="I131" s="21">
        <v>1544</v>
      </c>
      <c r="J131" s="21">
        <v>895.52</v>
      </c>
      <c r="K131" s="34">
        <f t="shared" si="0"/>
        <v>0.42</v>
      </c>
    </row>
    <row r="132" spans="1:11" s="26" customFormat="1" ht="14.25" customHeight="1" x14ac:dyDescent="0.25">
      <c r="A132" s="24" t="s">
        <v>51</v>
      </c>
      <c r="B132" s="19" t="s">
        <v>35</v>
      </c>
      <c r="C132" s="8" t="s">
        <v>852</v>
      </c>
      <c r="D132" s="10" t="s">
        <v>857</v>
      </c>
      <c r="E132" s="10" t="s">
        <v>861</v>
      </c>
      <c r="F132" s="19" t="s">
        <v>87</v>
      </c>
      <c r="G132" s="20" t="s">
        <v>12</v>
      </c>
      <c r="H132" s="19" t="s">
        <v>18</v>
      </c>
      <c r="I132" s="21">
        <v>570.5</v>
      </c>
      <c r="J132" s="21">
        <v>330.89</v>
      </c>
      <c r="K132" s="34">
        <f t="shared" si="0"/>
        <v>0.42000000000000004</v>
      </c>
    </row>
    <row r="133" spans="1:11" s="26" customFormat="1" ht="14.25" customHeight="1" x14ac:dyDescent="0.25">
      <c r="A133" s="24" t="s">
        <v>50</v>
      </c>
      <c r="B133" s="19" t="s">
        <v>35</v>
      </c>
      <c r="C133" s="8" t="s">
        <v>852</v>
      </c>
      <c r="D133" s="10" t="s">
        <v>853</v>
      </c>
      <c r="E133" s="10" t="s">
        <v>861</v>
      </c>
      <c r="F133" s="19" t="s">
        <v>87</v>
      </c>
      <c r="G133" s="20" t="s">
        <v>12</v>
      </c>
      <c r="H133" s="19" t="s">
        <v>18</v>
      </c>
      <c r="I133" s="21">
        <v>399</v>
      </c>
      <c r="J133" s="21">
        <v>231.42</v>
      </c>
      <c r="K133" s="34">
        <f t="shared" si="0"/>
        <v>0.42000000000000004</v>
      </c>
    </row>
    <row r="134" spans="1:11" s="26" customFormat="1" ht="14.25" customHeight="1" x14ac:dyDescent="0.25">
      <c r="A134" s="24" t="s">
        <v>51</v>
      </c>
      <c r="B134" s="19" t="s">
        <v>35</v>
      </c>
      <c r="C134" s="8" t="s">
        <v>852</v>
      </c>
      <c r="D134" s="10" t="s">
        <v>858</v>
      </c>
      <c r="E134" s="10" t="s">
        <v>861</v>
      </c>
      <c r="F134" s="19" t="s">
        <v>87</v>
      </c>
      <c r="G134" s="20" t="s">
        <v>12</v>
      </c>
      <c r="H134" s="19" t="s">
        <v>18</v>
      </c>
      <c r="I134" s="21">
        <v>570.5</v>
      </c>
      <c r="J134" s="21">
        <v>330.89</v>
      </c>
      <c r="K134" s="34">
        <f t="shared" si="0"/>
        <v>0.42000000000000004</v>
      </c>
    </row>
    <row r="135" spans="1:11" s="26" customFormat="1" ht="14.25" customHeight="1" x14ac:dyDescent="0.25">
      <c r="A135" s="24" t="s">
        <v>50</v>
      </c>
      <c r="B135" s="19" t="s">
        <v>35</v>
      </c>
      <c r="C135" s="8" t="s">
        <v>852</v>
      </c>
      <c r="D135" s="10" t="s">
        <v>854</v>
      </c>
      <c r="E135" s="10" t="s">
        <v>861</v>
      </c>
      <c r="F135" s="19" t="s">
        <v>87</v>
      </c>
      <c r="G135" s="20" t="s">
        <v>12</v>
      </c>
      <c r="H135" s="19" t="s">
        <v>18</v>
      </c>
      <c r="I135" s="21">
        <v>399</v>
      </c>
      <c r="J135" s="21">
        <v>231.42</v>
      </c>
      <c r="K135" s="34">
        <f t="shared" si="0"/>
        <v>0.42000000000000004</v>
      </c>
    </row>
    <row r="136" spans="1:11" s="26" customFormat="1" ht="14.25" customHeight="1" x14ac:dyDescent="0.25">
      <c r="A136" s="24" t="s">
        <v>51</v>
      </c>
      <c r="B136" s="19" t="s">
        <v>35</v>
      </c>
      <c r="C136" s="8" t="s">
        <v>852</v>
      </c>
      <c r="D136" s="10" t="s">
        <v>859</v>
      </c>
      <c r="E136" s="10" t="s">
        <v>861</v>
      </c>
      <c r="F136" s="19" t="s">
        <v>87</v>
      </c>
      <c r="G136" s="20" t="s">
        <v>12</v>
      </c>
      <c r="H136" s="19" t="s">
        <v>18</v>
      </c>
      <c r="I136" s="21">
        <v>624.5</v>
      </c>
      <c r="J136" s="21">
        <v>362.21</v>
      </c>
      <c r="K136" s="34">
        <f t="shared" si="0"/>
        <v>0.42000000000000004</v>
      </c>
    </row>
    <row r="137" spans="1:11" s="26" customFormat="1" ht="14.25" customHeight="1" x14ac:dyDescent="0.25">
      <c r="A137" s="24" t="s">
        <v>50</v>
      </c>
      <c r="B137" s="19" t="s">
        <v>35</v>
      </c>
      <c r="C137" s="8" t="s">
        <v>852</v>
      </c>
      <c r="D137" s="10" t="s">
        <v>855</v>
      </c>
      <c r="E137" s="10" t="s">
        <v>861</v>
      </c>
      <c r="F137" s="19" t="s">
        <v>87</v>
      </c>
      <c r="G137" s="20" t="s">
        <v>12</v>
      </c>
      <c r="H137" s="19" t="s">
        <v>18</v>
      </c>
      <c r="I137" s="21">
        <v>453</v>
      </c>
      <c r="J137" s="21">
        <v>262.74</v>
      </c>
      <c r="K137" s="34">
        <f t="shared" si="0"/>
        <v>0.42</v>
      </c>
    </row>
    <row r="138" spans="1:11" s="26" customFormat="1" ht="14.25" customHeight="1" x14ac:dyDescent="0.25">
      <c r="A138" s="24" t="s">
        <v>51</v>
      </c>
      <c r="B138" s="19" t="s">
        <v>35</v>
      </c>
      <c r="C138" s="8" t="s">
        <v>852</v>
      </c>
      <c r="D138" s="10" t="s">
        <v>860</v>
      </c>
      <c r="E138" s="10" t="s">
        <v>861</v>
      </c>
      <c r="F138" s="19" t="s">
        <v>87</v>
      </c>
      <c r="G138" s="20" t="s">
        <v>12</v>
      </c>
      <c r="H138" s="19" t="s">
        <v>18</v>
      </c>
      <c r="I138" s="21">
        <v>624.5</v>
      </c>
      <c r="J138" s="21">
        <v>362.21</v>
      </c>
      <c r="K138" s="34">
        <f t="shared" si="0"/>
        <v>0.42000000000000004</v>
      </c>
    </row>
    <row r="139" spans="1:11" s="26" customFormat="1" ht="14.25" customHeight="1" x14ac:dyDescent="0.25">
      <c r="A139" s="24" t="s">
        <v>50</v>
      </c>
      <c r="B139" s="19" t="s">
        <v>35</v>
      </c>
      <c r="C139" s="8" t="s">
        <v>852</v>
      </c>
      <c r="D139" s="10" t="s">
        <v>856</v>
      </c>
      <c r="E139" s="10" t="s">
        <v>861</v>
      </c>
      <c r="F139" s="19" t="s">
        <v>87</v>
      </c>
      <c r="G139" s="20" t="s">
        <v>12</v>
      </c>
      <c r="H139" s="19" t="s">
        <v>18</v>
      </c>
      <c r="I139" s="21">
        <v>453</v>
      </c>
      <c r="J139" s="21">
        <v>262.74</v>
      </c>
      <c r="K139" s="34">
        <f t="shared" si="0"/>
        <v>0.42</v>
      </c>
    </row>
    <row r="140" spans="1:11" s="25" customFormat="1" ht="14.25" customHeight="1" x14ac:dyDescent="0.25">
      <c r="A140" s="23" t="s">
        <v>19</v>
      </c>
      <c r="B140" s="19" t="s">
        <v>32</v>
      </c>
      <c r="C140" s="8" t="s">
        <v>227</v>
      </c>
      <c r="D140" s="10" t="s">
        <v>228</v>
      </c>
      <c r="E140" s="10" t="s">
        <v>14</v>
      </c>
      <c r="F140" s="19" t="s">
        <v>14</v>
      </c>
      <c r="G140" s="20" t="s">
        <v>12</v>
      </c>
      <c r="H140" s="19" t="s">
        <v>10</v>
      </c>
      <c r="I140" s="21">
        <v>1690</v>
      </c>
      <c r="J140" s="21">
        <v>980.19999999999993</v>
      </c>
      <c r="K140" s="34">
        <f t="shared" si="0"/>
        <v>0.42000000000000004</v>
      </c>
    </row>
    <row r="141" spans="1:11" s="26" customFormat="1" ht="14.25" customHeight="1" x14ac:dyDescent="0.25">
      <c r="A141" s="23" t="s">
        <v>19</v>
      </c>
      <c r="B141" s="19" t="s">
        <v>32</v>
      </c>
      <c r="C141" s="8" t="s">
        <v>227</v>
      </c>
      <c r="D141" s="10" t="s">
        <v>56</v>
      </c>
      <c r="E141" s="10" t="s">
        <v>14</v>
      </c>
      <c r="F141" s="19" t="s">
        <v>14</v>
      </c>
      <c r="G141" s="20" t="s">
        <v>12</v>
      </c>
      <c r="H141" s="19" t="s">
        <v>11</v>
      </c>
      <c r="I141" s="21">
        <v>1862</v>
      </c>
      <c r="J141" s="21">
        <v>1079.96</v>
      </c>
      <c r="K141" s="34">
        <f t="shared" si="0"/>
        <v>0.42</v>
      </c>
    </row>
    <row r="142" spans="1:11" s="25" customFormat="1" ht="14.25" customHeight="1" x14ac:dyDescent="0.25">
      <c r="A142" s="23" t="s">
        <v>20</v>
      </c>
      <c r="B142" s="19" t="s">
        <v>49</v>
      </c>
      <c r="C142" s="8" t="s">
        <v>229</v>
      </c>
      <c r="D142" s="10" t="s">
        <v>230</v>
      </c>
      <c r="E142" s="10" t="s">
        <v>14</v>
      </c>
      <c r="F142" s="19" t="s">
        <v>14</v>
      </c>
      <c r="G142" s="20" t="s">
        <v>16</v>
      </c>
      <c r="H142" s="19" t="s">
        <v>11</v>
      </c>
      <c r="I142" s="21">
        <v>3349</v>
      </c>
      <c r="J142" s="21">
        <v>1942.4199999999998</v>
      </c>
      <c r="K142" s="34">
        <f t="shared" si="0"/>
        <v>0.42000000000000004</v>
      </c>
    </row>
    <row r="143" spans="1:11" s="25" customFormat="1" ht="14.25" customHeight="1" x14ac:dyDescent="0.25">
      <c r="A143" s="23" t="s">
        <v>20</v>
      </c>
      <c r="B143" s="19" t="s">
        <v>49</v>
      </c>
      <c r="C143" s="8" t="s">
        <v>229</v>
      </c>
      <c r="D143" s="10" t="s">
        <v>231</v>
      </c>
      <c r="E143" s="10" t="s">
        <v>14</v>
      </c>
      <c r="F143" s="19" t="s">
        <v>14</v>
      </c>
      <c r="G143" s="20" t="s">
        <v>16</v>
      </c>
      <c r="H143" s="19" t="s">
        <v>11</v>
      </c>
      <c r="I143" s="21">
        <v>3349</v>
      </c>
      <c r="J143" s="21">
        <v>1942.4199999999998</v>
      </c>
      <c r="K143" s="34">
        <f t="shared" si="0"/>
        <v>0.42000000000000004</v>
      </c>
    </row>
    <row r="144" spans="1:11" s="25" customFormat="1" ht="14.25" customHeight="1" x14ac:dyDescent="0.25">
      <c r="A144" s="23" t="s">
        <v>20</v>
      </c>
      <c r="B144" s="19" t="s">
        <v>49</v>
      </c>
      <c r="C144" s="8" t="s">
        <v>229</v>
      </c>
      <c r="D144" s="10" t="s">
        <v>232</v>
      </c>
      <c r="E144" s="10" t="s">
        <v>14</v>
      </c>
      <c r="F144" s="19" t="s">
        <v>14</v>
      </c>
      <c r="G144" s="20" t="s">
        <v>16</v>
      </c>
      <c r="H144" s="19" t="s">
        <v>11</v>
      </c>
      <c r="I144" s="21">
        <v>5632</v>
      </c>
      <c r="J144" s="21">
        <v>3266.56</v>
      </c>
      <c r="K144" s="34">
        <f t="shared" si="0"/>
        <v>0.42</v>
      </c>
    </row>
    <row r="145" spans="1:11" s="25" customFormat="1" ht="14.25" customHeight="1" x14ac:dyDescent="0.25">
      <c r="A145" s="23" t="s">
        <v>20</v>
      </c>
      <c r="B145" s="19" t="s">
        <v>49</v>
      </c>
      <c r="C145" s="8" t="s">
        <v>229</v>
      </c>
      <c r="D145" s="10" t="s">
        <v>233</v>
      </c>
      <c r="E145" s="10" t="s">
        <v>14</v>
      </c>
      <c r="F145" s="19" t="s">
        <v>14</v>
      </c>
      <c r="G145" s="20" t="s">
        <v>16</v>
      </c>
      <c r="H145" s="19" t="s">
        <v>11</v>
      </c>
      <c r="I145" s="21">
        <v>5632</v>
      </c>
      <c r="J145" s="21">
        <v>3266.56</v>
      </c>
      <c r="K145" s="34">
        <f t="shared" si="0"/>
        <v>0.42</v>
      </c>
    </row>
    <row r="146" spans="1:11" s="26" customFormat="1" ht="14.25" customHeight="1" x14ac:dyDescent="0.25">
      <c r="A146" s="23" t="s">
        <v>20</v>
      </c>
      <c r="B146" s="19" t="s">
        <v>49</v>
      </c>
      <c r="C146" s="8" t="s">
        <v>229</v>
      </c>
      <c r="D146" s="10" t="s">
        <v>57</v>
      </c>
      <c r="E146" s="10" t="s">
        <v>14</v>
      </c>
      <c r="F146" s="19" t="s">
        <v>14</v>
      </c>
      <c r="G146" s="20" t="s">
        <v>16</v>
      </c>
      <c r="H146" s="19" t="s">
        <v>11</v>
      </c>
      <c r="I146" s="21">
        <v>3571</v>
      </c>
      <c r="J146" s="21">
        <v>2071.1799999999998</v>
      </c>
      <c r="K146" s="34">
        <f t="shared" si="0"/>
        <v>0.42000000000000004</v>
      </c>
    </row>
    <row r="147" spans="1:11" s="25" customFormat="1" ht="14.25" customHeight="1" x14ac:dyDescent="0.25">
      <c r="A147" s="23" t="s">
        <v>20</v>
      </c>
      <c r="B147" s="19" t="s">
        <v>49</v>
      </c>
      <c r="C147" s="8" t="s">
        <v>229</v>
      </c>
      <c r="D147" s="10" t="s">
        <v>234</v>
      </c>
      <c r="E147" s="10" t="s">
        <v>14</v>
      </c>
      <c r="F147" s="19" t="s">
        <v>14</v>
      </c>
      <c r="G147" s="20" t="s">
        <v>16</v>
      </c>
      <c r="H147" s="19" t="s">
        <v>11</v>
      </c>
      <c r="I147" s="21">
        <v>3571</v>
      </c>
      <c r="J147" s="21">
        <v>2071.1799999999998</v>
      </c>
      <c r="K147" s="34">
        <f t="shared" si="0"/>
        <v>0.42000000000000004</v>
      </c>
    </row>
    <row r="148" spans="1:11" s="25" customFormat="1" ht="14.25" customHeight="1" x14ac:dyDescent="0.25">
      <c r="A148" s="23" t="s">
        <v>20</v>
      </c>
      <c r="B148" s="19" t="s">
        <v>49</v>
      </c>
      <c r="C148" s="8" t="s">
        <v>229</v>
      </c>
      <c r="D148" s="10" t="s">
        <v>235</v>
      </c>
      <c r="E148" s="10" t="s">
        <v>14</v>
      </c>
      <c r="F148" s="19" t="s">
        <v>14</v>
      </c>
      <c r="G148" s="20" t="s">
        <v>16</v>
      </c>
      <c r="H148" s="19" t="s">
        <v>11</v>
      </c>
      <c r="I148" s="21">
        <v>5858</v>
      </c>
      <c r="J148" s="21">
        <v>3397.64</v>
      </c>
      <c r="K148" s="34">
        <f t="shared" si="0"/>
        <v>0.42000000000000004</v>
      </c>
    </row>
    <row r="149" spans="1:11" s="25" customFormat="1" ht="14.25" customHeight="1" x14ac:dyDescent="0.25">
      <c r="A149" s="23" t="s">
        <v>20</v>
      </c>
      <c r="B149" s="19" t="s">
        <v>49</v>
      </c>
      <c r="C149" s="8" t="s">
        <v>229</v>
      </c>
      <c r="D149" s="10" t="s">
        <v>236</v>
      </c>
      <c r="E149" s="10" t="s">
        <v>14</v>
      </c>
      <c r="F149" s="19" t="s">
        <v>14</v>
      </c>
      <c r="G149" s="20" t="s">
        <v>16</v>
      </c>
      <c r="H149" s="19" t="s">
        <v>11</v>
      </c>
      <c r="I149" s="21">
        <v>5858</v>
      </c>
      <c r="J149" s="21">
        <v>3397.64</v>
      </c>
      <c r="K149" s="34">
        <f t="shared" si="0"/>
        <v>0.42000000000000004</v>
      </c>
    </row>
    <row r="150" spans="1:11" s="25" customFormat="1" ht="14.25" customHeight="1" x14ac:dyDescent="0.25">
      <c r="A150" s="23" t="s">
        <v>20</v>
      </c>
      <c r="B150" s="19" t="s">
        <v>49</v>
      </c>
      <c r="C150" s="8" t="s">
        <v>229</v>
      </c>
      <c r="D150" s="10" t="s">
        <v>237</v>
      </c>
      <c r="E150" s="10" t="s">
        <v>14</v>
      </c>
      <c r="F150" s="19" t="s">
        <v>14</v>
      </c>
      <c r="G150" s="20" t="s">
        <v>16</v>
      </c>
      <c r="H150" s="19" t="s">
        <v>11</v>
      </c>
      <c r="I150" s="21">
        <v>3857</v>
      </c>
      <c r="J150" s="21">
        <v>2237.06</v>
      </c>
      <c r="K150" s="34">
        <f t="shared" si="0"/>
        <v>0.42000000000000004</v>
      </c>
    </row>
    <row r="151" spans="1:11" s="25" customFormat="1" ht="14.25" customHeight="1" x14ac:dyDescent="0.25">
      <c r="A151" s="23" t="s">
        <v>20</v>
      </c>
      <c r="B151" s="19" t="s">
        <v>49</v>
      </c>
      <c r="C151" s="8" t="s">
        <v>229</v>
      </c>
      <c r="D151" s="10" t="s">
        <v>238</v>
      </c>
      <c r="E151" s="10" t="s">
        <v>14</v>
      </c>
      <c r="F151" s="19" t="s">
        <v>14</v>
      </c>
      <c r="G151" s="20" t="s">
        <v>16</v>
      </c>
      <c r="H151" s="19" t="s">
        <v>11</v>
      </c>
      <c r="I151" s="21">
        <v>3857</v>
      </c>
      <c r="J151" s="21">
        <v>2237.06</v>
      </c>
      <c r="K151" s="34">
        <f t="shared" si="0"/>
        <v>0.42000000000000004</v>
      </c>
    </row>
    <row r="152" spans="1:11" s="25" customFormat="1" ht="14.25" customHeight="1" x14ac:dyDescent="0.25">
      <c r="A152" s="23" t="s">
        <v>20</v>
      </c>
      <c r="B152" s="19" t="s">
        <v>49</v>
      </c>
      <c r="C152" s="8" t="s">
        <v>229</v>
      </c>
      <c r="D152" s="10" t="s">
        <v>239</v>
      </c>
      <c r="E152" s="10" t="s">
        <v>14</v>
      </c>
      <c r="F152" s="19" t="s">
        <v>14</v>
      </c>
      <c r="G152" s="20" t="s">
        <v>16</v>
      </c>
      <c r="H152" s="19" t="s">
        <v>11</v>
      </c>
      <c r="I152" s="21">
        <v>6144</v>
      </c>
      <c r="J152" s="21">
        <v>3563.5199999999995</v>
      </c>
      <c r="K152" s="34">
        <f t="shared" si="0"/>
        <v>0.4200000000000001</v>
      </c>
    </row>
    <row r="153" spans="1:11" s="25" customFormat="1" ht="14.25" customHeight="1" x14ac:dyDescent="0.25">
      <c r="A153" s="23" t="s">
        <v>20</v>
      </c>
      <c r="B153" s="19" t="s">
        <v>49</v>
      </c>
      <c r="C153" s="8" t="s">
        <v>229</v>
      </c>
      <c r="D153" s="10" t="s">
        <v>240</v>
      </c>
      <c r="E153" s="10" t="s">
        <v>14</v>
      </c>
      <c r="F153" s="19" t="s">
        <v>14</v>
      </c>
      <c r="G153" s="20" t="s">
        <v>16</v>
      </c>
      <c r="H153" s="19" t="s">
        <v>11</v>
      </c>
      <c r="I153" s="21">
        <v>6144</v>
      </c>
      <c r="J153" s="21">
        <v>3563.5199999999995</v>
      </c>
      <c r="K153" s="34">
        <f t="shared" si="0"/>
        <v>0.4200000000000001</v>
      </c>
    </row>
    <row r="154" spans="1:11" s="25" customFormat="1" ht="14.25" customHeight="1" x14ac:dyDescent="0.25">
      <c r="A154" s="23" t="s">
        <v>20</v>
      </c>
      <c r="B154" s="19" t="s">
        <v>49</v>
      </c>
      <c r="C154" s="8" t="s">
        <v>229</v>
      </c>
      <c r="D154" s="10" t="s">
        <v>241</v>
      </c>
      <c r="E154" s="10" t="s">
        <v>14</v>
      </c>
      <c r="F154" s="19" t="s">
        <v>14</v>
      </c>
      <c r="G154" s="20" t="s">
        <v>16</v>
      </c>
      <c r="H154" s="19" t="s">
        <v>11</v>
      </c>
      <c r="I154" s="21">
        <v>3970</v>
      </c>
      <c r="J154" s="21">
        <v>2302.6</v>
      </c>
      <c r="K154" s="34">
        <f t="shared" si="0"/>
        <v>0.42000000000000004</v>
      </c>
    </row>
    <row r="155" spans="1:11" s="25" customFormat="1" ht="14.25" customHeight="1" x14ac:dyDescent="0.25">
      <c r="A155" s="23" t="s">
        <v>20</v>
      </c>
      <c r="B155" s="19" t="s">
        <v>49</v>
      </c>
      <c r="C155" s="8" t="s">
        <v>229</v>
      </c>
      <c r="D155" s="10" t="s">
        <v>242</v>
      </c>
      <c r="E155" s="10" t="s">
        <v>14</v>
      </c>
      <c r="F155" s="19" t="s">
        <v>14</v>
      </c>
      <c r="G155" s="20" t="s">
        <v>16</v>
      </c>
      <c r="H155" s="19" t="s">
        <v>11</v>
      </c>
      <c r="I155" s="21">
        <v>3970</v>
      </c>
      <c r="J155" s="21">
        <v>2302.6</v>
      </c>
      <c r="K155" s="34">
        <f t="shared" si="0"/>
        <v>0.42000000000000004</v>
      </c>
    </row>
    <row r="156" spans="1:11" s="25" customFormat="1" ht="14.25" customHeight="1" x14ac:dyDescent="0.25">
      <c r="A156" s="23" t="s">
        <v>20</v>
      </c>
      <c r="B156" s="19" t="s">
        <v>49</v>
      </c>
      <c r="C156" s="8" t="s">
        <v>229</v>
      </c>
      <c r="D156" s="10" t="s">
        <v>243</v>
      </c>
      <c r="E156" s="10" t="s">
        <v>14</v>
      </c>
      <c r="F156" s="19" t="s">
        <v>14</v>
      </c>
      <c r="G156" s="20" t="s">
        <v>16</v>
      </c>
      <c r="H156" s="19" t="s">
        <v>11</v>
      </c>
      <c r="I156" s="21">
        <v>6171</v>
      </c>
      <c r="J156" s="21">
        <v>3579.18</v>
      </c>
      <c r="K156" s="34">
        <f t="shared" si="0"/>
        <v>0.42000000000000004</v>
      </c>
    </row>
    <row r="157" spans="1:11" s="25" customFormat="1" ht="14.25" customHeight="1" x14ac:dyDescent="0.25">
      <c r="A157" s="23" t="s">
        <v>20</v>
      </c>
      <c r="B157" s="19" t="s">
        <v>49</v>
      </c>
      <c r="C157" s="8" t="s">
        <v>229</v>
      </c>
      <c r="D157" s="10" t="s">
        <v>244</v>
      </c>
      <c r="E157" s="10" t="s">
        <v>14</v>
      </c>
      <c r="F157" s="19" t="s">
        <v>14</v>
      </c>
      <c r="G157" s="20" t="s">
        <v>16</v>
      </c>
      <c r="H157" s="19" t="s">
        <v>11</v>
      </c>
      <c r="I157" s="21">
        <v>6171</v>
      </c>
      <c r="J157" s="21">
        <v>3579.18</v>
      </c>
      <c r="K157" s="34">
        <f t="shared" si="0"/>
        <v>0.42000000000000004</v>
      </c>
    </row>
    <row r="158" spans="1:11" s="25" customFormat="1" ht="14.25" customHeight="1" x14ac:dyDescent="0.25">
      <c r="A158" s="23" t="s">
        <v>20</v>
      </c>
      <c r="B158" s="19" t="s">
        <v>49</v>
      </c>
      <c r="C158" s="8" t="s">
        <v>229</v>
      </c>
      <c r="D158" s="10" t="s">
        <v>245</v>
      </c>
      <c r="E158" s="10" t="s">
        <v>14</v>
      </c>
      <c r="F158" s="19" t="s">
        <v>14</v>
      </c>
      <c r="G158" s="20" t="s">
        <v>16</v>
      </c>
      <c r="H158" s="19" t="s">
        <v>11</v>
      </c>
      <c r="I158" s="21">
        <v>4715</v>
      </c>
      <c r="J158" s="21">
        <v>2734.7</v>
      </c>
      <c r="K158" s="34">
        <f t="shared" si="0"/>
        <v>0.42000000000000004</v>
      </c>
    </row>
    <row r="159" spans="1:11" s="25" customFormat="1" ht="14.25" customHeight="1" x14ac:dyDescent="0.25">
      <c r="A159" s="23" t="s">
        <v>20</v>
      </c>
      <c r="B159" s="19" t="s">
        <v>49</v>
      </c>
      <c r="C159" s="8" t="s">
        <v>229</v>
      </c>
      <c r="D159" s="10" t="s">
        <v>246</v>
      </c>
      <c r="E159" s="10" t="s">
        <v>14</v>
      </c>
      <c r="F159" s="19" t="s">
        <v>14</v>
      </c>
      <c r="G159" s="20" t="s">
        <v>16</v>
      </c>
      <c r="H159" s="19" t="s">
        <v>11</v>
      </c>
      <c r="I159" s="21">
        <v>4715</v>
      </c>
      <c r="J159" s="21">
        <v>2734.7</v>
      </c>
      <c r="K159" s="34">
        <f t="shared" si="0"/>
        <v>0.42000000000000004</v>
      </c>
    </row>
    <row r="160" spans="1:11" s="25" customFormat="1" ht="14.25" customHeight="1" x14ac:dyDescent="0.25">
      <c r="A160" s="23" t="s">
        <v>20</v>
      </c>
      <c r="B160" s="19" t="s">
        <v>49</v>
      </c>
      <c r="C160" s="8" t="s">
        <v>229</v>
      </c>
      <c r="D160" s="10" t="s">
        <v>247</v>
      </c>
      <c r="E160" s="10" t="s">
        <v>14</v>
      </c>
      <c r="F160" s="19" t="s">
        <v>14</v>
      </c>
      <c r="G160" s="20" t="s">
        <v>16</v>
      </c>
      <c r="H160" s="19" t="s">
        <v>11</v>
      </c>
      <c r="I160" s="21">
        <v>7002</v>
      </c>
      <c r="J160" s="21">
        <v>4061.16</v>
      </c>
      <c r="K160" s="34">
        <f t="shared" si="0"/>
        <v>0.42000000000000004</v>
      </c>
    </row>
    <row r="161" spans="1:12" s="25" customFormat="1" ht="14.25" customHeight="1" x14ac:dyDescent="0.25">
      <c r="A161" s="23" t="s">
        <v>20</v>
      </c>
      <c r="B161" s="19" t="s">
        <v>49</v>
      </c>
      <c r="C161" s="8" t="s">
        <v>229</v>
      </c>
      <c r="D161" s="10" t="s">
        <v>248</v>
      </c>
      <c r="E161" s="10" t="s">
        <v>14</v>
      </c>
      <c r="F161" s="19" t="s">
        <v>14</v>
      </c>
      <c r="G161" s="20" t="s">
        <v>16</v>
      </c>
      <c r="H161" s="19" t="s">
        <v>11</v>
      </c>
      <c r="I161" s="21">
        <v>7002</v>
      </c>
      <c r="J161" s="21">
        <v>4061.16</v>
      </c>
      <c r="K161" s="34">
        <f t="shared" si="0"/>
        <v>0.42000000000000004</v>
      </c>
    </row>
    <row r="162" spans="1:12" s="25" customFormat="1" ht="14.25" customHeight="1" x14ac:dyDescent="0.25">
      <c r="A162" s="23" t="s">
        <v>20</v>
      </c>
      <c r="B162" s="19" t="s">
        <v>49</v>
      </c>
      <c r="C162" s="8" t="s">
        <v>276</v>
      </c>
      <c r="D162" s="10" t="s">
        <v>277</v>
      </c>
      <c r="E162" s="10" t="s">
        <v>14</v>
      </c>
      <c r="F162" s="19" t="s">
        <v>14</v>
      </c>
      <c r="G162" s="20" t="s">
        <v>16</v>
      </c>
      <c r="H162" s="19" t="s">
        <v>17</v>
      </c>
      <c r="I162" s="21">
        <v>7984</v>
      </c>
      <c r="J162" s="13">
        <v>4630.7199999999993</v>
      </c>
      <c r="K162" s="34">
        <f t="shared" si="0"/>
        <v>0.4200000000000001</v>
      </c>
      <c r="L162" s="25" t="s">
        <v>827</v>
      </c>
    </row>
    <row r="163" spans="1:12" s="25" customFormat="1" ht="14.25" customHeight="1" x14ac:dyDescent="0.25">
      <c r="A163" s="23" t="s">
        <v>20</v>
      </c>
      <c r="B163" s="19" t="s">
        <v>49</v>
      </c>
      <c r="C163" s="8" t="s">
        <v>276</v>
      </c>
      <c r="D163" s="10" t="s">
        <v>278</v>
      </c>
      <c r="E163" s="10" t="s">
        <v>14</v>
      </c>
      <c r="F163" s="19" t="s">
        <v>14</v>
      </c>
      <c r="G163" s="20" t="s">
        <v>16</v>
      </c>
      <c r="H163" s="19" t="s">
        <v>17</v>
      </c>
      <c r="I163" s="21">
        <v>10250</v>
      </c>
      <c r="J163" s="13">
        <v>5945</v>
      </c>
      <c r="K163" s="34">
        <f t="shared" si="0"/>
        <v>0.42</v>
      </c>
    </row>
    <row r="164" spans="1:12" s="25" customFormat="1" ht="14.25" customHeight="1" x14ac:dyDescent="0.25">
      <c r="A164" s="23" t="s">
        <v>20</v>
      </c>
      <c r="B164" s="19" t="s">
        <v>49</v>
      </c>
      <c r="C164" s="8" t="s">
        <v>276</v>
      </c>
      <c r="D164" s="10" t="s">
        <v>279</v>
      </c>
      <c r="E164" s="10" t="s">
        <v>14</v>
      </c>
      <c r="F164" s="19" t="s">
        <v>14</v>
      </c>
      <c r="G164" s="20" t="s">
        <v>16</v>
      </c>
      <c r="H164" s="19" t="s">
        <v>17</v>
      </c>
      <c r="I164" s="21">
        <v>8955</v>
      </c>
      <c r="J164" s="13">
        <v>5193.8999999999996</v>
      </c>
      <c r="K164" s="34">
        <f t="shared" si="0"/>
        <v>0.42000000000000004</v>
      </c>
    </row>
    <row r="165" spans="1:12" s="25" customFormat="1" ht="14.25" customHeight="1" x14ac:dyDescent="0.25">
      <c r="A165" s="23" t="s">
        <v>20</v>
      </c>
      <c r="B165" s="19" t="s">
        <v>49</v>
      </c>
      <c r="C165" s="8" t="s">
        <v>276</v>
      </c>
      <c r="D165" s="10" t="s">
        <v>280</v>
      </c>
      <c r="E165" s="10" t="s">
        <v>14</v>
      </c>
      <c r="F165" s="19" t="s">
        <v>14</v>
      </c>
      <c r="G165" s="20" t="s">
        <v>16</v>
      </c>
      <c r="H165" s="19" t="s">
        <v>17</v>
      </c>
      <c r="I165" s="21">
        <v>11221</v>
      </c>
      <c r="J165" s="13">
        <v>6508.1799999999994</v>
      </c>
      <c r="K165" s="34">
        <f t="shared" si="0"/>
        <v>0.42000000000000004</v>
      </c>
    </row>
    <row r="166" spans="1:12" s="25" customFormat="1" ht="14.25" customHeight="1" x14ac:dyDescent="0.25">
      <c r="A166" s="23" t="s">
        <v>29</v>
      </c>
      <c r="B166" s="19" t="s">
        <v>34</v>
      </c>
      <c r="C166" s="8" t="s">
        <v>249</v>
      </c>
      <c r="D166" s="10" t="s">
        <v>250</v>
      </c>
      <c r="E166" s="10" t="s">
        <v>14</v>
      </c>
      <c r="F166" s="19" t="s">
        <v>14</v>
      </c>
      <c r="G166" s="20" t="s">
        <v>30</v>
      </c>
      <c r="H166" s="19" t="s">
        <v>11</v>
      </c>
      <c r="I166" s="21">
        <v>849</v>
      </c>
      <c r="J166" s="21">
        <v>492.41999999999996</v>
      </c>
      <c r="K166" s="34">
        <f t="shared" si="0"/>
        <v>0.42000000000000004</v>
      </c>
    </row>
    <row r="167" spans="1:12" s="26" customFormat="1" ht="14.25" customHeight="1" x14ac:dyDescent="0.25">
      <c r="A167" s="23" t="s">
        <v>29</v>
      </c>
      <c r="B167" s="19" t="s">
        <v>34</v>
      </c>
      <c r="C167" s="8" t="s">
        <v>249</v>
      </c>
      <c r="D167" s="10" t="s">
        <v>58</v>
      </c>
      <c r="E167" s="10" t="s">
        <v>14</v>
      </c>
      <c r="F167" s="19" t="s">
        <v>14</v>
      </c>
      <c r="G167" s="20" t="s">
        <v>30</v>
      </c>
      <c r="H167" s="19" t="s">
        <v>11</v>
      </c>
      <c r="I167" s="21">
        <v>897</v>
      </c>
      <c r="J167" s="21">
        <v>520.26</v>
      </c>
      <c r="K167" s="34">
        <f t="shared" si="0"/>
        <v>0.42</v>
      </c>
    </row>
    <row r="168" spans="1:12" s="25" customFormat="1" ht="14.25" customHeight="1" x14ac:dyDescent="0.25">
      <c r="A168" s="23" t="s">
        <v>29</v>
      </c>
      <c r="B168" s="19" t="s">
        <v>34</v>
      </c>
      <c r="C168" s="8" t="s">
        <v>249</v>
      </c>
      <c r="D168" s="10" t="s">
        <v>251</v>
      </c>
      <c r="E168" s="10" t="s">
        <v>14</v>
      </c>
      <c r="F168" s="19" t="s">
        <v>14</v>
      </c>
      <c r="G168" s="20" t="s">
        <v>30</v>
      </c>
      <c r="H168" s="19" t="s">
        <v>11</v>
      </c>
      <c r="I168" s="21">
        <v>849</v>
      </c>
      <c r="J168" s="21">
        <v>492.41999999999996</v>
      </c>
      <c r="K168" s="34">
        <f t="shared" si="0"/>
        <v>0.42000000000000004</v>
      </c>
    </row>
    <row r="169" spans="1:12" s="25" customFormat="1" ht="14.25" customHeight="1" x14ac:dyDescent="0.25">
      <c r="A169" s="23" t="s">
        <v>29</v>
      </c>
      <c r="B169" s="19" t="s">
        <v>34</v>
      </c>
      <c r="C169" s="8" t="s">
        <v>249</v>
      </c>
      <c r="D169" s="10" t="s">
        <v>252</v>
      </c>
      <c r="E169" s="10" t="s">
        <v>14</v>
      </c>
      <c r="F169" s="19" t="s">
        <v>14</v>
      </c>
      <c r="G169" s="20" t="s">
        <v>30</v>
      </c>
      <c r="H169" s="19" t="s">
        <v>11</v>
      </c>
      <c r="I169" s="21">
        <v>897</v>
      </c>
      <c r="J169" s="21">
        <v>520.26</v>
      </c>
      <c r="K169" s="34">
        <f t="shared" si="0"/>
        <v>0.42</v>
      </c>
    </row>
    <row r="170" spans="1:12" s="25" customFormat="1" ht="14.25" customHeight="1" x14ac:dyDescent="0.25">
      <c r="A170" s="23" t="s">
        <v>29</v>
      </c>
      <c r="B170" s="19" t="s">
        <v>34</v>
      </c>
      <c r="C170" s="8" t="s">
        <v>249</v>
      </c>
      <c r="D170" s="10" t="s">
        <v>253</v>
      </c>
      <c r="E170" s="10" t="s">
        <v>14</v>
      </c>
      <c r="F170" s="19" t="s">
        <v>14</v>
      </c>
      <c r="G170" s="20" t="s">
        <v>30</v>
      </c>
      <c r="H170" s="19" t="s">
        <v>11</v>
      </c>
      <c r="I170" s="21">
        <v>849</v>
      </c>
      <c r="J170" s="21">
        <v>492.41999999999996</v>
      </c>
      <c r="K170" s="34">
        <f t="shared" si="0"/>
        <v>0.42000000000000004</v>
      </c>
    </row>
    <row r="171" spans="1:12" s="25" customFormat="1" ht="14.25" customHeight="1" thickBot="1" x14ac:dyDescent="0.3">
      <c r="A171" s="28" t="s">
        <v>29</v>
      </c>
      <c r="B171" s="29" t="s">
        <v>34</v>
      </c>
      <c r="C171" s="30" t="s">
        <v>249</v>
      </c>
      <c r="D171" s="31" t="s">
        <v>254</v>
      </c>
      <c r="E171" s="31" t="s">
        <v>14</v>
      </c>
      <c r="F171" s="29" t="s">
        <v>14</v>
      </c>
      <c r="G171" s="32" t="s">
        <v>30</v>
      </c>
      <c r="H171" s="29" t="s">
        <v>11</v>
      </c>
      <c r="I171" s="33">
        <v>897</v>
      </c>
      <c r="J171" s="33">
        <v>520.26</v>
      </c>
      <c r="K171" s="35">
        <f t="shared" si="0"/>
        <v>0.42</v>
      </c>
    </row>
    <row r="172" spans="1:12" ht="14.25" customHeight="1" thickBot="1" x14ac:dyDescent="0.3">
      <c r="A172" s="1"/>
      <c r="B172" s="2"/>
      <c r="C172" s="3"/>
      <c r="D172" s="4"/>
      <c r="E172" s="4"/>
      <c r="F172" s="2"/>
      <c r="G172" s="5"/>
      <c r="H172" s="2"/>
      <c r="I172" s="6"/>
      <c r="J172" s="6"/>
      <c r="K172" s="7"/>
    </row>
    <row r="173" spans="1:12" ht="14.25" customHeight="1" x14ac:dyDescent="0.2"/>
    <row r="174" spans="1:12" ht="14.25" customHeight="1" x14ac:dyDescent="0.2"/>
    <row r="175" spans="1:12" ht="14.25" customHeight="1" x14ac:dyDescent="0.2"/>
    <row r="176" spans="1:12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  <row r="1004" ht="14.25" customHeight="1" x14ac:dyDescent="0.2"/>
    <row r="1005" ht="14.25" customHeight="1" x14ac:dyDescent="0.2"/>
    <row r="1006" ht="14.25" customHeight="1" x14ac:dyDescent="0.2"/>
    <row r="1007" ht="14.25" customHeight="1" x14ac:dyDescent="0.2"/>
    <row r="1008" ht="14.25" customHeight="1" x14ac:dyDescent="0.2"/>
    <row r="1009" ht="14.25" customHeight="1" x14ac:dyDescent="0.2"/>
    <row r="1010" ht="14.25" customHeight="1" x14ac:dyDescent="0.2"/>
    <row r="1011" ht="14.25" customHeight="1" x14ac:dyDescent="0.2"/>
    <row r="1012" ht="14.25" customHeight="1" x14ac:dyDescent="0.2"/>
    <row r="1013" ht="14.25" customHeight="1" x14ac:dyDescent="0.2"/>
    <row r="1014" ht="14.25" customHeight="1" x14ac:dyDescent="0.2"/>
    <row r="1015" ht="14.25" customHeight="1" x14ac:dyDescent="0.2"/>
    <row r="1016" ht="14.25" customHeight="1" x14ac:dyDescent="0.2"/>
    <row r="1017" ht="14.25" customHeight="1" x14ac:dyDescent="0.2"/>
    <row r="1018" ht="14.25" customHeight="1" x14ac:dyDescent="0.2"/>
    <row r="1019" ht="14.25" customHeight="1" x14ac:dyDescent="0.2"/>
    <row r="1020" ht="14.25" customHeight="1" x14ac:dyDescent="0.2"/>
    <row r="1021" ht="14.25" customHeight="1" x14ac:dyDescent="0.2"/>
    <row r="1022" ht="14.25" customHeight="1" x14ac:dyDescent="0.2"/>
    <row r="1023" ht="14.25" customHeight="1" x14ac:dyDescent="0.2"/>
    <row r="1024" ht="14.25" customHeight="1" x14ac:dyDescent="0.2"/>
    <row r="1025" ht="14.25" customHeight="1" x14ac:dyDescent="0.2"/>
    <row r="1026" ht="14.25" customHeight="1" x14ac:dyDescent="0.2"/>
    <row r="1027" ht="14.25" customHeight="1" x14ac:dyDescent="0.2"/>
    <row r="1028" ht="14.25" customHeight="1" x14ac:dyDescent="0.2"/>
    <row r="1029" ht="14.25" customHeight="1" x14ac:dyDescent="0.2"/>
    <row r="1030" ht="14.25" customHeight="1" x14ac:dyDescent="0.2"/>
    <row r="1031" ht="14.25" customHeight="1" x14ac:dyDescent="0.2"/>
    <row r="1032" ht="14.25" customHeight="1" x14ac:dyDescent="0.2"/>
    <row r="1033" ht="14.25" customHeight="1" x14ac:dyDescent="0.2"/>
    <row r="1034" ht="14.25" customHeight="1" x14ac:dyDescent="0.2"/>
    <row r="1035" ht="14.25" customHeight="1" x14ac:dyDescent="0.2"/>
    <row r="1036" ht="14.25" customHeight="1" x14ac:dyDescent="0.2"/>
    <row r="1037" ht="14.25" customHeight="1" x14ac:dyDescent="0.2"/>
    <row r="1038" ht="14.25" customHeight="1" x14ac:dyDescent="0.2"/>
    <row r="1039" ht="14.25" customHeight="1" x14ac:dyDescent="0.2"/>
    <row r="1040" ht="14.25" customHeight="1" x14ac:dyDescent="0.2"/>
    <row r="1041" ht="14.25" customHeight="1" x14ac:dyDescent="0.2"/>
    <row r="1042" ht="14.25" customHeight="1" x14ac:dyDescent="0.2"/>
    <row r="1043" ht="14.25" customHeight="1" x14ac:dyDescent="0.2"/>
    <row r="1044" ht="14.25" customHeight="1" x14ac:dyDescent="0.2"/>
    <row r="1045" ht="14.25" customHeight="1" x14ac:dyDescent="0.2"/>
    <row r="1046" ht="14.25" customHeight="1" x14ac:dyDescent="0.2"/>
    <row r="1047" ht="14.25" customHeight="1" x14ac:dyDescent="0.2"/>
    <row r="1048" ht="14.25" customHeight="1" x14ac:dyDescent="0.2"/>
    <row r="1049" ht="14.25" customHeight="1" x14ac:dyDescent="0.2"/>
    <row r="1050" ht="14.25" customHeight="1" x14ac:dyDescent="0.2"/>
    <row r="1051" ht="14.25" customHeight="1" x14ac:dyDescent="0.2"/>
    <row r="1052" ht="14.25" customHeight="1" x14ac:dyDescent="0.2"/>
    <row r="1053" ht="14.25" customHeight="1" x14ac:dyDescent="0.2"/>
    <row r="1054" ht="14.25" customHeight="1" x14ac:dyDescent="0.2"/>
    <row r="1055" ht="14.25" customHeight="1" x14ac:dyDescent="0.2"/>
    <row r="1056" ht="14.25" customHeight="1" x14ac:dyDescent="0.2"/>
    <row r="1057" ht="14.25" customHeight="1" x14ac:dyDescent="0.2"/>
    <row r="1058" ht="14.25" customHeight="1" x14ac:dyDescent="0.2"/>
    <row r="1059" ht="14.25" customHeight="1" x14ac:dyDescent="0.2"/>
    <row r="1060" ht="14.25" customHeight="1" x14ac:dyDescent="0.2"/>
    <row r="1061" ht="14.25" customHeight="1" x14ac:dyDescent="0.2"/>
    <row r="1062" ht="14.25" customHeight="1" x14ac:dyDescent="0.2"/>
    <row r="1063" ht="14.25" customHeight="1" x14ac:dyDescent="0.2"/>
    <row r="1064" ht="14.25" customHeight="1" x14ac:dyDescent="0.2"/>
    <row r="1065" ht="14.25" customHeight="1" x14ac:dyDescent="0.2"/>
    <row r="1066" ht="14.25" customHeight="1" x14ac:dyDescent="0.2"/>
    <row r="1067" ht="14.25" customHeight="1" x14ac:dyDescent="0.2"/>
    <row r="1068" ht="14.25" customHeight="1" x14ac:dyDescent="0.2"/>
    <row r="1069" ht="14.25" customHeight="1" x14ac:dyDescent="0.2"/>
    <row r="1070" ht="14.25" customHeight="1" x14ac:dyDescent="0.2"/>
    <row r="1071" ht="14.25" customHeight="1" x14ac:dyDescent="0.2"/>
    <row r="1072" ht="14.25" customHeight="1" x14ac:dyDescent="0.2"/>
    <row r="1073" ht="14.25" customHeight="1" x14ac:dyDescent="0.2"/>
    <row r="1074" ht="14.25" customHeight="1" x14ac:dyDescent="0.2"/>
    <row r="1075" ht="14.25" customHeight="1" x14ac:dyDescent="0.2"/>
    <row r="1076" ht="14.25" customHeight="1" x14ac:dyDescent="0.2"/>
    <row r="1077" ht="14.25" customHeight="1" x14ac:dyDescent="0.2"/>
    <row r="1078" ht="14.25" customHeight="1" x14ac:dyDescent="0.2"/>
    <row r="1079" ht="14.25" customHeight="1" x14ac:dyDescent="0.2"/>
    <row r="1080" ht="14.25" customHeight="1" x14ac:dyDescent="0.2"/>
    <row r="1081" ht="14.25" customHeight="1" x14ac:dyDescent="0.2"/>
    <row r="1082" ht="14.25" customHeight="1" x14ac:dyDescent="0.2"/>
    <row r="1083" ht="14.25" customHeight="1" x14ac:dyDescent="0.2"/>
    <row r="1084" ht="14.25" customHeight="1" x14ac:dyDescent="0.2"/>
    <row r="1085" ht="14.25" customHeight="1" x14ac:dyDescent="0.2"/>
    <row r="1086" ht="14.25" customHeight="1" x14ac:dyDescent="0.2"/>
    <row r="1087" ht="14.25" customHeight="1" x14ac:dyDescent="0.2"/>
    <row r="1088" ht="14.25" customHeight="1" x14ac:dyDescent="0.2"/>
    <row r="1089" ht="14.25" customHeight="1" x14ac:dyDescent="0.2"/>
    <row r="1090" ht="14.25" customHeight="1" x14ac:dyDescent="0.2"/>
    <row r="1091" ht="14.25" customHeight="1" x14ac:dyDescent="0.2"/>
    <row r="1092" ht="14.25" customHeight="1" x14ac:dyDescent="0.2"/>
    <row r="1093" ht="14.25" customHeight="1" x14ac:dyDescent="0.2"/>
    <row r="1094" ht="14.25" customHeight="1" x14ac:dyDescent="0.2"/>
    <row r="1095" ht="14.25" customHeight="1" x14ac:dyDescent="0.2"/>
  </sheetData>
  <mergeCells count="4">
    <mergeCell ref="A1:K2"/>
    <mergeCell ref="A3:K3"/>
    <mergeCell ref="A5:K6"/>
    <mergeCell ref="A4:K4"/>
  </mergeCells>
  <printOptions horizontalCentered="1"/>
  <pageMargins left="0.2" right="0.2" top="0.75" bottom="1" header="0" footer="0"/>
  <pageSetup orientation="landscape" r:id="rId1"/>
  <headerFooter>
    <oddFooter>&amp;CRFP-NK-15-001</oddFooter>
  </headerFooter>
  <ignoredErrors>
    <ignoredError sqref="G140:G171 G8:G81 G132:G139 G82:G13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62"/>
  <sheetViews>
    <sheetView workbookViewId="0">
      <pane ySplit="5" topLeftCell="A6" activePane="bottomLeft" state="frozen"/>
      <selection pane="bottomLeft" activeCell="A7" sqref="A7"/>
    </sheetView>
  </sheetViews>
  <sheetFormatPr defaultRowHeight="14.25" x14ac:dyDescent="0.2"/>
  <cols>
    <col min="1" max="1" width="24.5" customWidth="1"/>
    <col min="2" max="2" width="25.875" style="41" customWidth="1"/>
    <col min="3" max="3" width="13.25" customWidth="1"/>
    <col min="4" max="4" width="88.5" customWidth="1"/>
    <col min="5" max="5" width="24.75" customWidth="1"/>
    <col min="6" max="6" width="11.375" customWidth="1"/>
    <col min="7" max="8" width="9.625" style="45" customWidth="1"/>
    <col min="9" max="9" width="8.5" customWidth="1"/>
  </cols>
  <sheetData>
    <row r="1" spans="1:12" x14ac:dyDescent="0.2">
      <c r="A1" s="82" t="s">
        <v>261</v>
      </c>
      <c r="B1" s="98"/>
      <c r="C1" s="98"/>
      <c r="D1" s="98"/>
      <c r="E1" s="98"/>
      <c r="F1" s="98"/>
      <c r="G1" s="98"/>
      <c r="H1" s="98"/>
      <c r="I1" s="99"/>
      <c r="J1" s="36"/>
      <c r="K1" s="36"/>
      <c r="L1" s="36"/>
    </row>
    <row r="2" spans="1:12" ht="15" thickBot="1" x14ac:dyDescent="0.25">
      <c r="A2" s="100"/>
      <c r="B2" s="101"/>
      <c r="C2" s="101"/>
      <c r="D2" s="101"/>
      <c r="E2" s="101"/>
      <c r="F2" s="101"/>
      <c r="G2" s="101"/>
      <c r="H2" s="101"/>
      <c r="I2" s="102"/>
      <c r="J2" s="36"/>
      <c r="K2" s="36"/>
      <c r="L2" s="36"/>
    </row>
    <row r="3" spans="1:12" x14ac:dyDescent="0.2">
      <c r="A3" s="91" t="s">
        <v>262</v>
      </c>
      <c r="B3" s="98"/>
      <c r="C3" s="98"/>
      <c r="D3" s="98"/>
      <c r="E3" s="98"/>
      <c r="F3" s="98"/>
      <c r="G3" s="98"/>
      <c r="H3" s="98"/>
      <c r="I3" s="99"/>
      <c r="J3" s="37"/>
      <c r="K3" s="36"/>
      <c r="L3" s="36"/>
    </row>
    <row r="4" spans="1:12" x14ac:dyDescent="0.2">
      <c r="A4" s="103"/>
      <c r="B4" s="104"/>
      <c r="C4" s="104"/>
      <c r="D4" s="104"/>
      <c r="E4" s="104"/>
      <c r="F4" s="104"/>
      <c r="G4" s="104"/>
      <c r="H4" s="104"/>
      <c r="I4" s="105"/>
      <c r="J4" s="37"/>
      <c r="K4" s="36"/>
      <c r="L4" s="36"/>
    </row>
    <row r="5" spans="1:12" ht="63" x14ac:dyDescent="0.2">
      <c r="A5" s="38" t="s">
        <v>0</v>
      </c>
      <c r="B5" s="39" t="s">
        <v>1</v>
      </c>
      <c r="C5" s="39" t="s">
        <v>2</v>
      </c>
      <c r="D5" s="42" t="s">
        <v>273</v>
      </c>
      <c r="E5" s="39" t="s">
        <v>3</v>
      </c>
      <c r="F5" s="39" t="s">
        <v>48</v>
      </c>
      <c r="G5" s="43" t="s">
        <v>6</v>
      </c>
      <c r="H5" s="44" t="s">
        <v>7</v>
      </c>
      <c r="I5" s="40" t="s">
        <v>8</v>
      </c>
    </row>
    <row r="6" spans="1:12" s="14" customFormat="1" ht="15" x14ac:dyDescent="0.25">
      <c r="A6" s="53" t="s">
        <v>263</v>
      </c>
      <c r="B6" s="54"/>
      <c r="C6" s="55"/>
      <c r="D6" s="55"/>
      <c r="E6" s="55"/>
      <c r="F6" s="55"/>
      <c r="G6" s="56"/>
      <c r="H6" s="56"/>
      <c r="I6" s="55"/>
    </row>
    <row r="7" spans="1:12" s="14" customFormat="1" ht="15" x14ac:dyDescent="0.25">
      <c r="A7" s="57" t="s">
        <v>36</v>
      </c>
      <c r="B7" s="58" t="s">
        <v>38</v>
      </c>
      <c r="C7" s="59" t="s">
        <v>287</v>
      </c>
      <c r="D7" s="59" t="s">
        <v>338</v>
      </c>
      <c r="E7" s="59" t="s">
        <v>341</v>
      </c>
      <c r="F7" s="59" t="s">
        <v>14</v>
      </c>
      <c r="G7" s="60">
        <v>40.5</v>
      </c>
      <c r="H7" s="60">
        <f t="shared" ref="H7:H82" si="0">SUM(G7*0.58)</f>
        <v>23.49</v>
      </c>
      <c r="I7" s="61">
        <f t="shared" ref="I7:I82" si="1">SUM((H7-G7)/G7)*-1</f>
        <v>0.42000000000000004</v>
      </c>
    </row>
    <row r="8" spans="1:12" s="14" customFormat="1" ht="15" x14ac:dyDescent="0.25">
      <c r="A8" s="57" t="s">
        <v>36</v>
      </c>
      <c r="B8" s="58" t="s">
        <v>38</v>
      </c>
      <c r="C8" s="59" t="s">
        <v>287</v>
      </c>
      <c r="D8" s="59" t="s">
        <v>339</v>
      </c>
      <c r="E8" s="59" t="s">
        <v>342</v>
      </c>
      <c r="F8" s="59" t="s">
        <v>14</v>
      </c>
      <c r="G8" s="60">
        <v>72.5</v>
      </c>
      <c r="H8" s="60">
        <f t="shared" si="0"/>
        <v>42.05</v>
      </c>
      <c r="I8" s="61">
        <f t="shared" si="1"/>
        <v>0.42000000000000004</v>
      </c>
    </row>
    <row r="9" spans="1:12" s="14" customFormat="1" ht="15" x14ac:dyDescent="0.25">
      <c r="A9" s="57" t="s">
        <v>36</v>
      </c>
      <c r="B9" s="58" t="s">
        <v>37</v>
      </c>
      <c r="C9" s="59" t="s">
        <v>287</v>
      </c>
      <c r="D9" s="59" t="s">
        <v>340</v>
      </c>
      <c r="E9" s="59" t="s">
        <v>343</v>
      </c>
      <c r="F9" s="59" t="s">
        <v>14</v>
      </c>
      <c r="G9" s="60">
        <v>56</v>
      </c>
      <c r="H9" s="60">
        <f t="shared" si="0"/>
        <v>32.479999999999997</v>
      </c>
      <c r="I9" s="61">
        <f t="shared" si="1"/>
        <v>0.42000000000000004</v>
      </c>
    </row>
    <row r="10" spans="1:12" s="14" customFormat="1" ht="15" x14ac:dyDescent="0.25">
      <c r="A10" s="57" t="s">
        <v>15</v>
      </c>
      <c r="B10" s="58" t="s">
        <v>37</v>
      </c>
      <c r="C10" s="59" t="s">
        <v>287</v>
      </c>
      <c r="D10" s="59" t="s">
        <v>751</v>
      </c>
      <c r="E10" s="59" t="s">
        <v>810</v>
      </c>
      <c r="F10" s="59" t="s">
        <v>14</v>
      </c>
      <c r="G10" s="60">
        <v>184</v>
      </c>
      <c r="H10" s="60">
        <f t="shared" si="0"/>
        <v>106.72</v>
      </c>
      <c r="I10" s="61">
        <f t="shared" si="1"/>
        <v>0.42</v>
      </c>
    </row>
    <row r="11" spans="1:12" s="14" customFormat="1" ht="15" x14ac:dyDescent="0.25">
      <c r="A11" s="57" t="s">
        <v>15</v>
      </c>
      <c r="B11" s="58" t="s">
        <v>37</v>
      </c>
      <c r="C11" s="59" t="s">
        <v>287</v>
      </c>
      <c r="D11" s="59" t="s">
        <v>752</v>
      </c>
      <c r="E11" s="59" t="s">
        <v>811</v>
      </c>
      <c r="F11" s="59" t="s">
        <v>14</v>
      </c>
      <c r="G11" s="60">
        <v>184</v>
      </c>
      <c r="H11" s="60">
        <f t="shared" si="0"/>
        <v>106.72</v>
      </c>
      <c r="I11" s="61">
        <f t="shared" si="1"/>
        <v>0.42</v>
      </c>
    </row>
    <row r="12" spans="1:12" s="14" customFormat="1" ht="15" x14ac:dyDescent="0.25">
      <c r="A12" s="57" t="s">
        <v>15</v>
      </c>
      <c r="B12" s="58" t="s">
        <v>37</v>
      </c>
      <c r="C12" s="59" t="s">
        <v>287</v>
      </c>
      <c r="D12" s="59" t="s">
        <v>753</v>
      </c>
      <c r="E12" s="59" t="s">
        <v>812</v>
      </c>
      <c r="F12" s="59" t="s">
        <v>14</v>
      </c>
      <c r="G12" s="60">
        <v>215</v>
      </c>
      <c r="H12" s="60">
        <f t="shared" si="0"/>
        <v>124.69999999999999</v>
      </c>
      <c r="I12" s="61">
        <f t="shared" si="1"/>
        <v>0.42000000000000004</v>
      </c>
    </row>
    <row r="13" spans="1:12" s="14" customFormat="1" ht="15" x14ac:dyDescent="0.25">
      <c r="A13" s="57" t="s">
        <v>15</v>
      </c>
      <c r="B13" s="58" t="s">
        <v>37</v>
      </c>
      <c r="C13" s="59" t="s">
        <v>287</v>
      </c>
      <c r="D13" s="59" t="s">
        <v>754</v>
      </c>
      <c r="E13" s="59" t="s">
        <v>813</v>
      </c>
      <c r="F13" s="59" t="s">
        <v>14</v>
      </c>
      <c r="G13" s="60">
        <v>233</v>
      </c>
      <c r="H13" s="60">
        <f t="shared" si="0"/>
        <v>135.13999999999999</v>
      </c>
      <c r="I13" s="61">
        <f t="shared" si="1"/>
        <v>0.42000000000000004</v>
      </c>
    </row>
    <row r="14" spans="1:12" s="14" customFormat="1" ht="15" x14ac:dyDescent="0.25">
      <c r="A14" s="57" t="s">
        <v>15</v>
      </c>
      <c r="B14" s="58" t="s">
        <v>37</v>
      </c>
      <c r="C14" s="59" t="s">
        <v>287</v>
      </c>
      <c r="D14" s="59" t="s">
        <v>755</v>
      </c>
      <c r="E14" s="59" t="s">
        <v>814</v>
      </c>
      <c r="F14" s="59" t="s">
        <v>14</v>
      </c>
      <c r="G14" s="60">
        <v>233</v>
      </c>
      <c r="H14" s="60">
        <f t="shared" si="0"/>
        <v>135.13999999999999</v>
      </c>
      <c r="I14" s="61">
        <f t="shared" si="1"/>
        <v>0.42000000000000004</v>
      </c>
    </row>
    <row r="15" spans="1:12" s="14" customFormat="1" ht="15" x14ac:dyDescent="0.25">
      <c r="A15" s="57" t="s">
        <v>15</v>
      </c>
      <c r="B15" s="58" t="s">
        <v>37</v>
      </c>
      <c r="C15" s="59" t="s">
        <v>287</v>
      </c>
      <c r="D15" s="59" t="s">
        <v>756</v>
      </c>
      <c r="E15" s="59" t="s">
        <v>815</v>
      </c>
      <c r="F15" s="59" t="s">
        <v>14</v>
      </c>
      <c r="G15" s="60">
        <v>323</v>
      </c>
      <c r="H15" s="60">
        <f t="shared" si="0"/>
        <v>187.33999999999997</v>
      </c>
      <c r="I15" s="61">
        <f t="shared" si="1"/>
        <v>0.4200000000000001</v>
      </c>
    </row>
    <row r="16" spans="1:12" s="14" customFormat="1" ht="15" x14ac:dyDescent="0.25">
      <c r="A16" s="57" t="s">
        <v>15</v>
      </c>
      <c r="B16" s="58" t="s">
        <v>37</v>
      </c>
      <c r="C16" s="59" t="s">
        <v>287</v>
      </c>
      <c r="D16" s="59" t="s">
        <v>757</v>
      </c>
      <c r="E16" s="59" t="s">
        <v>816</v>
      </c>
      <c r="F16" s="59" t="s">
        <v>14</v>
      </c>
      <c r="G16" s="60">
        <v>323</v>
      </c>
      <c r="H16" s="60">
        <f t="shared" si="0"/>
        <v>187.33999999999997</v>
      </c>
      <c r="I16" s="61">
        <f t="shared" si="1"/>
        <v>0.4200000000000001</v>
      </c>
    </row>
    <row r="17" spans="1:9" s="14" customFormat="1" ht="15" x14ac:dyDescent="0.25">
      <c r="A17" s="57" t="s">
        <v>15</v>
      </c>
      <c r="B17" s="58" t="s">
        <v>37</v>
      </c>
      <c r="C17" s="59" t="s">
        <v>287</v>
      </c>
      <c r="D17" s="59" t="s">
        <v>758</v>
      </c>
      <c r="E17" s="59" t="s">
        <v>817</v>
      </c>
      <c r="F17" s="59" t="s">
        <v>14</v>
      </c>
      <c r="G17" s="60">
        <v>230</v>
      </c>
      <c r="H17" s="60">
        <f t="shared" si="0"/>
        <v>133.39999999999998</v>
      </c>
      <c r="I17" s="61">
        <f t="shared" si="1"/>
        <v>0.4200000000000001</v>
      </c>
    </row>
    <row r="18" spans="1:9" s="14" customFormat="1" ht="15" x14ac:dyDescent="0.25">
      <c r="A18" s="57" t="s">
        <v>15</v>
      </c>
      <c r="B18" s="58" t="s">
        <v>37</v>
      </c>
      <c r="C18" s="59" t="s">
        <v>287</v>
      </c>
      <c r="D18" s="59" t="s">
        <v>759</v>
      </c>
      <c r="E18" s="59" t="s">
        <v>818</v>
      </c>
      <c r="F18" s="59" t="s">
        <v>14</v>
      </c>
      <c r="G18" s="60">
        <v>230</v>
      </c>
      <c r="H18" s="60">
        <f t="shared" si="0"/>
        <v>133.39999999999998</v>
      </c>
      <c r="I18" s="61">
        <f t="shared" si="1"/>
        <v>0.4200000000000001</v>
      </c>
    </row>
    <row r="19" spans="1:9" s="14" customFormat="1" ht="15" x14ac:dyDescent="0.25">
      <c r="A19" s="57" t="s">
        <v>15</v>
      </c>
      <c r="B19" s="58" t="s">
        <v>37</v>
      </c>
      <c r="C19" s="59" t="s">
        <v>287</v>
      </c>
      <c r="D19" s="59" t="s">
        <v>760</v>
      </c>
      <c r="E19" s="59" t="s">
        <v>819</v>
      </c>
      <c r="F19" s="59" t="s">
        <v>14</v>
      </c>
      <c r="G19" s="60">
        <v>292</v>
      </c>
      <c r="H19" s="60">
        <f t="shared" si="0"/>
        <v>169.35999999999999</v>
      </c>
      <c r="I19" s="61">
        <f t="shared" si="1"/>
        <v>0.42000000000000004</v>
      </c>
    </row>
    <row r="20" spans="1:9" s="14" customFormat="1" ht="15" x14ac:dyDescent="0.25">
      <c r="A20" s="57" t="s">
        <v>15</v>
      </c>
      <c r="B20" s="58" t="s">
        <v>37</v>
      </c>
      <c r="C20" s="59" t="s">
        <v>287</v>
      </c>
      <c r="D20" s="59" t="s">
        <v>761</v>
      </c>
      <c r="E20" s="59" t="s">
        <v>820</v>
      </c>
      <c r="F20" s="59" t="s">
        <v>14</v>
      </c>
      <c r="G20" s="60">
        <v>430</v>
      </c>
      <c r="H20" s="60">
        <f t="shared" si="0"/>
        <v>249.39999999999998</v>
      </c>
      <c r="I20" s="61">
        <f t="shared" si="1"/>
        <v>0.42000000000000004</v>
      </c>
    </row>
    <row r="21" spans="1:9" s="14" customFormat="1" ht="15" x14ac:dyDescent="0.25">
      <c r="A21" s="57" t="s">
        <v>15</v>
      </c>
      <c r="B21" s="58" t="s">
        <v>37</v>
      </c>
      <c r="C21" s="59" t="s">
        <v>287</v>
      </c>
      <c r="D21" s="59" t="s">
        <v>762</v>
      </c>
      <c r="E21" s="59" t="s">
        <v>821</v>
      </c>
      <c r="F21" s="59" t="s">
        <v>14</v>
      </c>
      <c r="G21" s="60">
        <v>542</v>
      </c>
      <c r="H21" s="60">
        <f t="shared" si="0"/>
        <v>314.35999999999996</v>
      </c>
      <c r="I21" s="61">
        <f t="shared" si="1"/>
        <v>0.4200000000000001</v>
      </c>
    </row>
    <row r="22" spans="1:9" s="14" customFormat="1" ht="15" x14ac:dyDescent="0.25">
      <c r="A22" s="57" t="s">
        <v>15</v>
      </c>
      <c r="B22" s="58" t="s">
        <v>37</v>
      </c>
      <c r="C22" s="59" t="s">
        <v>287</v>
      </c>
      <c r="D22" s="59" t="s">
        <v>763</v>
      </c>
      <c r="E22" s="59" t="s">
        <v>822</v>
      </c>
      <c r="F22" s="59" t="s">
        <v>14</v>
      </c>
      <c r="G22" s="60">
        <v>571</v>
      </c>
      <c r="H22" s="60">
        <f t="shared" si="0"/>
        <v>331.17999999999995</v>
      </c>
      <c r="I22" s="61">
        <f t="shared" si="1"/>
        <v>0.4200000000000001</v>
      </c>
    </row>
    <row r="23" spans="1:9" s="14" customFormat="1" ht="15" x14ac:dyDescent="0.25">
      <c r="A23" s="57" t="s">
        <v>15</v>
      </c>
      <c r="B23" s="58" t="s">
        <v>37</v>
      </c>
      <c r="C23" s="59" t="s">
        <v>287</v>
      </c>
      <c r="D23" s="59" t="s">
        <v>764</v>
      </c>
      <c r="E23" s="59" t="s">
        <v>823</v>
      </c>
      <c r="F23" s="59" t="s">
        <v>14</v>
      </c>
      <c r="G23" s="60">
        <v>771</v>
      </c>
      <c r="H23" s="60">
        <f t="shared" si="0"/>
        <v>447.17999999999995</v>
      </c>
      <c r="I23" s="61">
        <f t="shared" si="1"/>
        <v>0.42000000000000004</v>
      </c>
    </row>
    <row r="24" spans="1:9" s="14" customFormat="1" ht="15" x14ac:dyDescent="0.25">
      <c r="A24" s="57" t="s">
        <v>15</v>
      </c>
      <c r="B24" s="58" t="s">
        <v>37</v>
      </c>
      <c r="C24" s="59" t="s">
        <v>287</v>
      </c>
      <c r="D24" s="59" t="s">
        <v>765</v>
      </c>
      <c r="E24" s="59" t="s">
        <v>824</v>
      </c>
      <c r="F24" s="59" t="s">
        <v>14</v>
      </c>
      <c r="G24" s="60">
        <v>999</v>
      </c>
      <c r="H24" s="60">
        <f t="shared" si="0"/>
        <v>579.41999999999996</v>
      </c>
      <c r="I24" s="61">
        <f t="shared" si="1"/>
        <v>0.42000000000000004</v>
      </c>
    </row>
    <row r="25" spans="1:9" s="14" customFormat="1" ht="15" x14ac:dyDescent="0.25">
      <c r="A25" s="57" t="s">
        <v>15</v>
      </c>
      <c r="B25" s="58" t="s">
        <v>37</v>
      </c>
      <c r="C25" s="59" t="s">
        <v>287</v>
      </c>
      <c r="D25" s="59" t="s">
        <v>766</v>
      </c>
      <c r="E25" s="59" t="s">
        <v>825</v>
      </c>
      <c r="F25" s="59" t="s">
        <v>14</v>
      </c>
      <c r="G25" s="60">
        <v>999</v>
      </c>
      <c r="H25" s="60">
        <f t="shared" si="0"/>
        <v>579.41999999999996</v>
      </c>
      <c r="I25" s="61">
        <f t="shared" si="1"/>
        <v>0.42000000000000004</v>
      </c>
    </row>
    <row r="26" spans="1:9" s="14" customFormat="1" ht="15" x14ac:dyDescent="0.25">
      <c r="A26" s="57" t="s">
        <v>15</v>
      </c>
      <c r="B26" s="58" t="s">
        <v>37</v>
      </c>
      <c r="C26" s="59" t="s">
        <v>287</v>
      </c>
      <c r="D26" s="59" t="s">
        <v>767</v>
      </c>
      <c r="E26" s="59" t="s">
        <v>826</v>
      </c>
      <c r="F26" s="59" t="s">
        <v>14</v>
      </c>
      <c r="G26" s="60">
        <v>1343</v>
      </c>
      <c r="H26" s="60">
        <f t="shared" si="0"/>
        <v>778.93999999999994</v>
      </c>
      <c r="I26" s="61">
        <f t="shared" si="1"/>
        <v>0.42000000000000004</v>
      </c>
    </row>
    <row r="27" spans="1:9" s="47" customFormat="1" ht="15" x14ac:dyDescent="0.25">
      <c r="A27" s="62" t="s">
        <v>15</v>
      </c>
      <c r="B27" s="63" t="s">
        <v>37</v>
      </c>
      <c r="C27" s="64" t="s">
        <v>287</v>
      </c>
      <c r="D27" s="64" t="s">
        <v>834</v>
      </c>
      <c r="E27" s="64" t="s">
        <v>828</v>
      </c>
      <c r="F27" s="64" t="s">
        <v>14</v>
      </c>
      <c r="G27" s="65">
        <v>420</v>
      </c>
      <c r="H27" s="65">
        <f t="shared" ref="H27:H34" si="2">SUM(G27*0.58)</f>
        <v>243.6</v>
      </c>
      <c r="I27" s="66">
        <f t="shared" ref="I27:I34" si="3">SUM((H27-G27)/G27)*-1</f>
        <v>0.42000000000000004</v>
      </c>
    </row>
    <row r="28" spans="1:9" s="47" customFormat="1" ht="15" x14ac:dyDescent="0.25">
      <c r="A28" s="62" t="s">
        <v>15</v>
      </c>
      <c r="B28" s="63" t="s">
        <v>37</v>
      </c>
      <c r="C28" s="64" t="s">
        <v>287</v>
      </c>
      <c r="D28" s="64" t="s">
        <v>835</v>
      </c>
      <c r="E28" s="64" t="s">
        <v>829</v>
      </c>
      <c r="F28" s="64" t="s">
        <v>14</v>
      </c>
      <c r="G28" s="65">
        <v>442</v>
      </c>
      <c r="H28" s="65">
        <f t="shared" si="2"/>
        <v>256.35999999999996</v>
      </c>
      <c r="I28" s="66">
        <f t="shared" si="3"/>
        <v>0.4200000000000001</v>
      </c>
    </row>
    <row r="29" spans="1:9" s="47" customFormat="1" ht="15" x14ac:dyDescent="0.25">
      <c r="A29" s="62" t="s">
        <v>15</v>
      </c>
      <c r="B29" s="63" t="s">
        <v>37</v>
      </c>
      <c r="C29" s="64" t="s">
        <v>287</v>
      </c>
      <c r="D29" s="64" t="s">
        <v>836</v>
      </c>
      <c r="E29" s="64" t="s">
        <v>830</v>
      </c>
      <c r="F29" s="64" t="s">
        <v>14</v>
      </c>
      <c r="G29" s="65">
        <v>507</v>
      </c>
      <c r="H29" s="65">
        <f t="shared" si="2"/>
        <v>294.06</v>
      </c>
      <c r="I29" s="66">
        <f t="shared" si="3"/>
        <v>0.42</v>
      </c>
    </row>
    <row r="30" spans="1:9" s="47" customFormat="1" ht="15" x14ac:dyDescent="0.25">
      <c r="A30" s="62" t="s">
        <v>15</v>
      </c>
      <c r="B30" s="63" t="s">
        <v>37</v>
      </c>
      <c r="C30" s="64" t="s">
        <v>287</v>
      </c>
      <c r="D30" s="64" t="s">
        <v>837</v>
      </c>
      <c r="E30" s="64" t="s">
        <v>831</v>
      </c>
      <c r="F30" s="64" t="s">
        <v>14</v>
      </c>
      <c r="G30" s="65">
        <v>631</v>
      </c>
      <c r="H30" s="65">
        <f t="shared" si="2"/>
        <v>365.97999999999996</v>
      </c>
      <c r="I30" s="66">
        <f t="shared" si="3"/>
        <v>0.42000000000000004</v>
      </c>
    </row>
    <row r="31" spans="1:9" s="47" customFormat="1" ht="15" x14ac:dyDescent="0.25">
      <c r="A31" s="62" t="s">
        <v>15</v>
      </c>
      <c r="B31" s="63" t="s">
        <v>37</v>
      </c>
      <c r="C31" s="64" t="s">
        <v>287</v>
      </c>
      <c r="D31" s="64" t="s">
        <v>838</v>
      </c>
      <c r="E31" s="64" t="s">
        <v>832</v>
      </c>
      <c r="F31" s="64" t="s">
        <v>14</v>
      </c>
      <c r="G31" s="65">
        <v>631</v>
      </c>
      <c r="H31" s="65">
        <f t="shared" si="2"/>
        <v>365.97999999999996</v>
      </c>
      <c r="I31" s="66">
        <f t="shared" si="3"/>
        <v>0.42000000000000004</v>
      </c>
    </row>
    <row r="32" spans="1:9" s="47" customFormat="1" ht="15" x14ac:dyDescent="0.25">
      <c r="A32" s="62" t="s">
        <v>15</v>
      </c>
      <c r="B32" s="63" t="s">
        <v>37</v>
      </c>
      <c r="C32" s="64" t="s">
        <v>287</v>
      </c>
      <c r="D32" s="64" t="s">
        <v>839</v>
      </c>
      <c r="E32" s="64" t="s">
        <v>833</v>
      </c>
      <c r="F32" s="64" t="s">
        <v>14</v>
      </c>
      <c r="G32" s="65">
        <v>755</v>
      </c>
      <c r="H32" s="65">
        <f t="shared" si="2"/>
        <v>437.9</v>
      </c>
      <c r="I32" s="66">
        <f t="shared" si="3"/>
        <v>0.42000000000000004</v>
      </c>
    </row>
    <row r="33" spans="1:9" s="47" customFormat="1" ht="15" x14ac:dyDescent="0.25">
      <c r="A33" s="62" t="s">
        <v>15</v>
      </c>
      <c r="B33" s="63" t="s">
        <v>37</v>
      </c>
      <c r="C33" s="64" t="s">
        <v>287</v>
      </c>
      <c r="D33" s="64" t="s">
        <v>846</v>
      </c>
      <c r="E33" s="64" t="s">
        <v>840</v>
      </c>
      <c r="F33" s="64" t="s">
        <v>14</v>
      </c>
      <c r="G33" s="65">
        <v>216</v>
      </c>
      <c r="H33" s="65">
        <f t="shared" si="2"/>
        <v>125.27999999999999</v>
      </c>
      <c r="I33" s="66">
        <f t="shared" si="3"/>
        <v>0.42000000000000004</v>
      </c>
    </row>
    <row r="34" spans="1:9" s="47" customFormat="1" ht="15" x14ac:dyDescent="0.25">
      <c r="A34" s="62" t="s">
        <v>15</v>
      </c>
      <c r="B34" s="63" t="s">
        <v>37</v>
      </c>
      <c r="C34" s="64" t="s">
        <v>287</v>
      </c>
      <c r="D34" s="64" t="s">
        <v>848</v>
      </c>
      <c r="E34" s="64" t="s">
        <v>841</v>
      </c>
      <c r="F34" s="64" t="s">
        <v>14</v>
      </c>
      <c r="G34" s="65">
        <v>246</v>
      </c>
      <c r="H34" s="65">
        <f t="shared" si="2"/>
        <v>142.67999999999998</v>
      </c>
      <c r="I34" s="66">
        <f t="shared" si="3"/>
        <v>0.4200000000000001</v>
      </c>
    </row>
    <row r="35" spans="1:9" s="47" customFormat="1" ht="15" x14ac:dyDescent="0.25">
      <c r="A35" s="62" t="s">
        <v>15</v>
      </c>
      <c r="B35" s="63" t="s">
        <v>37</v>
      </c>
      <c r="C35" s="64" t="s">
        <v>287</v>
      </c>
      <c r="D35" s="64" t="s">
        <v>847</v>
      </c>
      <c r="E35" s="64" t="s">
        <v>842</v>
      </c>
      <c r="F35" s="64" t="s">
        <v>14</v>
      </c>
      <c r="G35" s="65">
        <v>309</v>
      </c>
      <c r="H35" s="65">
        <f t="shared" ref="H35:H40" si="4">SUM(G35*0.58)</f>
        <v>179.22</v>
      </c>
      <c r="I35" s="66">
        <f t="shared" ref="I35:I40" si="5">SUM((H35-G35)/G35)*-1</f>
        <v>0.42</v>
      </c>
    </row>
    <row r="36" spans="1:9" s="47" customFormat="1" ht="15" x14ac:dyDescent="0.25">
      <c r="A36" s="62" t="s">
        <v>15</v>
      </c>
      <c r="B36" s="63" t="s">
        <v>37</v>
      </c>
      <c r="C36" s="64" t="s">
        <v>287</v>
      </c>
      <c r="D36" s="64" t="s">
        <v>843</v>
      </c>
      <c r="E36" s="64" t="s">
        <v>849</v>
      </c>
      <c r="F36" s="64" t="s">
        <v>14</v>
      </c>
      <c r="G36" s="65">
        <v>350</v>
      </c>
      <c r="H36" s="65">
        <f t="shared" si="4"/>
        <v>203</v>
      </c>
      <c r="I36" s="66">
        <f t="shared" si="5"/>
        <v>0.42</v>
      </c>
    </row>
    <row r="37" spans="1:9" s="47" customFormat="1" ht="15" x14ac:dyDescent="0.25">
      <c r="A37" s="62" t="s">
        <v>15</v>
      </c>
      <c r="B37" s="63" t="s">
        <v>37</v>
      </c>
      <c r="C37" s="64" t="s">
        <v>287</v>
      </c>
      <c r="D37" s="64" t="s">
        <v>844</v>
      </c>
      <c r="E37" s="64" t="s">
        <v>850</v>
      </c>
      <c r="F37" s="64" t="s">
        <v>14</v>
      </c>
      <c r="G37" s="65">
        <v>491</v>
      </c>
      <c r="H37" s="65">
        <f t="shared" si="4"/>
        <v>284.77999999999997</v>
      </c>
      <c r="I37" s="66">
        <f t="shared" si="5"/>
        <v>0.42000000000000004</v>
      </c>
    </row>
    <row r="38" spans="1:9" s="47" customFormat="1" ht="15" x14ac:dyDescent="0.25">
      <c r="A38" s="62" t="s">
        <v>15</v>
      </c>
      <c r="B38" s="63" t="s">
        <v>37</v>
      </c>
      <c r="C38" s="64" t="s">
        <v>287</v>
      </c>
      <c r="D38" s="64" t="s">
        <v>845</v>
      </c>
      <c r="E38" s="64" t="s">
        <v>851</v>
      </c>
      <c r="F38" s="64" t="s">
        <v>14</v>
      </c>
      <c r="G38" s="65">
        <v>637</v>
      </c>
      <c r="H38" s="65">
        <f t="shared" si="4"/>
        <v>369.46</v>
      </c>
      <c r="I38" s="66">
        <f t="shared" si="5"/>
        <v>0.42000000000000004</v>
      </c>
    </row>
    <row r="39" spans="1:9" s="14" customFormat="1" ht="15" x14ac:dyDescent="0.25">
      <c r="A39" s="59" t="s">
        <v>264</v>
      </c>
      <c r="B39" s="67" t="s">
        <v>38</v>
      </c>
      <c r="C39" s="59" t="s">
        <v>287</v>
      </c>
      <c r="D39" s="59" t="s">
        <v>424</v>
      </c>
      <c r="E39" s="59" t="s">
        <v>429</v>
      </c>
      <c r="F39" s="59" t="s">
        <v>14</v>
      </c>
      <c r="G39" s="60">
        <v>646.5</v>
      </c>
      <c r="H39" s="60">
        <f t="shared" si="4"/>
        <v>374.96999999999997</v>
      </c>
      <c r="I39" s="61">
        <f t="shared" si="5"/>
        <v>0.42000000000000004</v>
      </c>
    </row>
    <row r="40" spans="1:9" s="14" customFormat="1" ht="15" x14ac:dyDescent="0.25">
      <c r="A40" s="59" t="s">
        <v>264</v>
      </c>
      <c r="B40" s="67" t="s">
        <v>38</v>
      </c>
      <c r="C40" s="59" t="s">
        <v>287</v>
      </c>
      <c r="D40" s="59" t="s">
        <v>425</v>
      </c>
      <c r="E40" s="59" t="s">
        <v>430</v>
      </c>
      <c r="F40" s="59" t="s">
        <v>14</v>
      </c>
      <c r="G40" s="60">
        <v>437</v>
      </c>
      <c r="H40" s="60">
        <f t="shared" si="4"/>
        <v>253.45999999999998</v>
      </c>
      <c r="I40" s="61">
        <f t="shared" si="5"/>
        <v>0.42000000000000004</v>
      </c>
    </row>
    <row r="41" spans="1:9" s="14" customFormat="1" ht="15" x14ac:dyDescent="0.25">
      <c r="A41" s="59" t="s">
        <v>264</v>
      </c>
      <c r="B41" s="67" t="s">
        <v>38</v>
      </c>
      <c r="C41" s="59" t="s">
        <v>287</v>
      </c>
      <c r="D41" s="59" t="s">
        <v>426</v>
      </c>
      <c r="E41" s="59" t="s">
        <v>431</v>
      </c>
      <c r="F41" s="59" t="s">
        <v>14</v>
      </c>
      <c r="G41" s="60">
        <v>311</v>
      </c>
      <c r="H41" s="60">
        <f t="shared" si="0"/>
        <v>180.38</v>
      </c>
      <c r="I41" s="61">
        <f t="shared" si="1"/>
        <v>0.42000000000000004</v>
      </c>
    </row>
    <row r="42" spans="1:9" s="14" customFormat="1" ht="15" x14ac:dyDescent="0.25">
      <c r="A42" s="59" t="s">
        <v>264</v>
      </c>
      <c r="B42" s="67" t="s">
        <v>38</v>
      </c>
      <c r="C42" s="59" t="s">
        <v>287</v>
      </c>
      <c r="D42" s="59" t="s">
        <v>427</v>
      </c>
      <c r="E42" s="59" t="s">
        <v>432</v>
      </c>
      <c r="F42" s="59" t="s">
        <v>14</v>
      </c>
      <c r="G42" s="60">
        <v>230</v>
      </c>
      <c r="H42" s="60">
        <f t="shared" si="0"/>
        <v>133.39999999999998</v>
      </c>
      <c r="I42" s="61">
        <f t="shared" si="1"/>
        <v>0.4200000000000001</v>
      </c>
    </row>
    <row r="43" spans="1:9" s="14" customFormat="1" ht="15" x14ac:dyDescent="0.25">
      <c r="A43" s="59" t="s">
        <v>264</v>
      </c>
      <c r="B43" s="67" t="s">
        <v>38</v>
      </c>
      <c r="C43" s="59" t="s">
        <v>287</v>
      </c>
      <c r="D43" s="59" t="s">
        <v>428</v>
      </c>
      <c r="E43" s="59" t="s">
        <v>433</v>
      </c>
      <c r="F43" s="59" t="s">
        <v>14</v>
      </c>
      <c r="G43" s="60">
        <v>345</v>
      </c>
      <c r="H43" s="60">
        <f t="shared" si="0"/>
        <v>200.1</v>
      </c>
      <c r="I43" s="61">
        <f t="shared" si="1"/>
        <v>0.42000000000000004</v>
      </c>
    </row>
    <row r="44" spans="1:9" s="14" customFormat="1" ht="15" x14ac:dyDescent="0.25">
      <c r="A44" s="59" t="s">
        <v>264</v>
      </c>
      <c r="B44" s="67" t="s">
        <v>38</v>
      </c>
      <c r="C44" s="59" t="s">
        <v>287</v>
      </c>
      <c r="D44" s="59" t="s">
        <v>464</v>
      </c>
      <c r="E44" s="59" t="s">
        <v>434</v>
      </c>
      <c r="F44" s="59" t="s">
        <v>14</v>
      </c>
      <c r="G44" s="60">
        <v>388.5</v>
      </c>
      <c r="H44" s="60">
        <f t="shared" si="0"/>
        <v>225.32999999999998</v>
      </c>
      <c r="I44" s="61">
        <f t="shared" si="1"/>
        <v>0.42000000000000004</v>
      </c>
    </row>
    <row r="45" spans="1:9" s="14" customFormat="1" ht="15" x14ac:dyDescent="0.25">
      <c r="A45" s="59" t="s">
        <v>264</v>
      </c>
      <c r="B45" s="67" t="s">
        <v>38</v>
      </c>
      <c r="C45" s="59" t="s">
        <v>287</v>
      </c>
      <c r="D45" s="59" t="s">
        <v>465</v>
      </c>
      <c r="E45" s="59" t="s">
        <v>435</v>
      </c>
      <c r="F45" s="59" t="s">
        <v>14</v>
      </c>
      <c r="G45" s="60">
        <v>236.5</v>
      </c>
      <c r="H45" s="60">
        <f t="shared" si="0"/>
        <v>137.16999999999999</v>
      </c>
      <c r="I45" s="61">
        <f t="shared" si="1"/>
        <v>0.42000000000000004</v>
      </c>
    </row>
    <row r="46" spans="1:9" s="14" customFormat="1" ht="15" x14ac:dyDescent="0.25">
      <c r="A46" s="59" t="s">
        <v>264</v>
      </c>
      <c r="B46" s="67" t="s">
        <v>38</v>
      </c>
      <c r="C46" s="59" t="s">
        <v>287</v>
      </c>
      <c r="D46" s="59" t="s">
        <v>466</v>
      </c>
      <c r="E46" s="59" t="s">
        <v>436</v>
      </c>
      <c r="F46" s="59" t="s">
        <v>14</v>
      </c>
      <c r="G46" s="60">
        <v>172.5</v>
      </c>
      <c r="H46" s="60">
        <f t="shared" si="0"/>
        <v>100.05</v>
      </c>
      <c r="I46" s="61">
        <f t="shared" si="1"/>
        <v>0.42000000000000004</v>
      </c>
    </row>
    <row r="47" spans="1:9" s="14" customFormat="1" ht="15" x14ac:dyDescent="0.25">
      <c r="A47" s="59" t="s">
        <v>264</v>
      </c>
      <c r="B47" s="67" t="s">
        <v>38</v>
      </c>
      <c r="C47" s="59" t="s">
        <v>287</v>
      </c>
      <c r="D47" s="59" t="s">
        <v>467</v>
      </c>
      <c r="E47" s="59" t="s">
        <v>437</v>
      </c>
      <c r="F47" s="59" t="s">
        <v>14</v>
      </c>
      <c r="G47" s="60">
        <v>144</v>
      </c>
      <c r="H47" s="60">
        <f t="shared" si="0"/>
        <v>83.52</v>
      </c>
      <c r="I47" s="61">
        <f t="shared" si="1"/>
        <v>0.42000000000000004</v>
      </c>
    </row>
    <row r="48" spans="1:9" s="14" customFormat="1" ht="15" x14ac:dyDescent="0.25">
      <c r="A48" s="59" t="s">
        <v>264</v>
      </c>
      <c r="B48" s="67" t="s">
        <v>38</v>
      </c>
      <c r="C48" s="59" t="s">
        <v>287</v>
      </c>
      <c r="D48" s="59" t="s">
        <v>468</v>
      </c>
      <c r="E48" s="59" t="s">
        <v>438</v>
      </c>
      <c r="F48" s="59" t="s">
        <v>14</v>
      </c>
      <c r="G48" s="60">
        <v>201</v>
      </c>
      <c r="H48" s="60">
        <f t="shared" si="0"/>
        <v>116.58</v>
      </c>
      <c r="I48" s="61">
        <f t="shared" si="1"/>
        <v>0.42</v>
      </c>
    </row>
    <row r="49" spans="1:9" s="14" customFormat="1" ht="15" x14ac:dyDescent="0.25">
      <c r="A49" s="59" t="s">
        <v>264</v>
      </c>
      <c r="B49" s="67" t="s">
        <v>38</v>
      </c>
      <c r="C49" s="59" t="s">
        <v>287</v>
      </c>
      <c r="D49" s="59" t="s">
        <v>503</v>
      </c>
      <c r="E49" s="59" t="s">
        <v>506</v>
      </c>
      <c r="F49" s="59" t="s">
        <v>14</v>
      </c>
      <c r="G49" s="60">
        <v>436</v>
      </c>
      <c r="H49" s="60">
        <f t="shared" si="0"/>
        <v>252.88</v>
      </c>
      <c r="I49" s="61">
        <f t="shared" si="1"/>
        <v>0.42</v>
      </c>
    </row>
    <row r="50" spans="1:9" s="14" customFormat="1" ht="15" x14ac:dyDescent="0.25">
      <c r="A50" s="59" t="s">
        <v>264</v>
      </c>
      <c r="B50" s="67" t="s">
        <v>38</v>
      </c>
      <c r="C50" s="59" t="s">
        <v>287</v>
      </c>
      <c r="D50" s="59" t="s">
        <v>504</v>
      </c>
      <c r="E50" s="59" t="s">
        <v>507</v>
      </c>
      <c r="F50" s="59" t="s">
        <v>14</v>
      </c>
      <c r="G50" s="60">
        <v>333.5</v>
      </c>
      <c r="H50" s="60">
        <f t="shared" si="0"/>
        <v>193.42999999999998</v>
      </c>
      <c r="I50" s="61">
        <f t="shared" si="1"/>
        <v>0.42000000000000004</v>
      </c>
    </row>
    <row r="51" spans="1:9" s="14" customFormat="1" ht="15" x14ac:dyDescent="0.25">
      <c r="A51" s="59" t="s">
        <v>264</v>
      </c>
      <c r="B51" s="67" t="s">
        <v>38</v>
      </c>
      <c r="C51" s="59" t="s">
        <v>287</v>
      </c>
      <c r="D51" s="59" t="s">
        <v>505</v>
      </c>
      <c r="E51" s="59" t="s">
        <v>508</v>
      </c>
      <c r="F51" s="59" t="s">
        <v>14</v>
      </c>
      <c r="G51" s="60">
        <v>242.5</v>
      </c>
      <c r="H51" s="60">
        <f t="shared" si="0"/>
        <v>140.64999999999998</v>
      </c>
      <c r="I51" s="61">
        <f t="shared" si="1"/>
        <v>0.4200000000000001</v>
      </c>
    </row>
    <row r="52" spans="1:9" s="14" customFormat="1" ht="15" x14ac:dyDescent="0.25">
      <c r="A52" s="59" t="s">
        <v>264</v>
      </c>
      <c r="B52" s="67" t="s">
        <v>38</v>
      </c>
      <c r="C52" s="59" t="s">
        <v>287</v>
      </c>
      <c r="D52" s="59" t="s">
        <v>509</v>
      </c>
      <c r="E52" s="59" t="s">
        <v>512</v>
      </c>
      <c r="F52" s="59" t="s">
        <v>14</v>
      </c>
      <c r="G52" s="60">
        <v>333.5</v>
      </c>
      <c r="H52" s="60">
        <f t="shared" si="0"/>
        <v>193.42999999999998</v>
      </c>
      <c r="I52" s="61">
        <f t="shared" si="1"/>
        <v>0.42000000000000004</v>
      </c>
    </row>
    <row r="53" spans="1:9" s="14" customFormat="1" ht="15" x14ac:dyDescent="0.25">
      <c r="A53" s="59" t="s">
        <v>264</v>
      </c>
      <c r="B53" s="67" t="s">
        <v>38</v>
      </c>
      <c r="C53" s="59" t="s">
        <v>287</v>
      </c>
      <c r="D53" s="59" t="s">
        <v>510</v>
      </c>
      <c r="E53" s="59" t="s">
        <v>513</v>
      </c>
      <c r="F53" s="59" t="s">
        <v>14</v>
      </c>
      <c r="G53" s="60">
        <v>247</v>
      </c>
      <c r="H53" s="60">
        <f t="shared" si="0"/>
        <v>143.26</v>
      </c>
      <c r="I53" s="61">
        <f t="shared" si="1"/>
        <v>0.42000000000000004</v>
      </c>
    </row>
    <row r="54" spans="1:9" s="14" customFormat="1" ht="15" x14ac:dyDescent="0.25">
      <c r="A54" s="59" t="s">
        <v>264</v>
      </c>
      <c r="B54" s="67" t="s">
        <v>38</v>
      </c>
      <c r="C54" s="59" t="s">
        <v>287</v>
      </c>
      <c r="D54" s="59" t="s">
        <v>511</v>
      </c>
      <c r="E54" s="59" t="s">
        <v>514</v>
      </c>
      <c r="F54" s="59" t="s">
        <v>14</v>
      </c>
      <c r="G54" s="60">
        <v>190</v>
      </c>
      <c r="H54" s="60">
        <f t="shared" si="0"/>
        <v>110.19999999999999</v>
      </c>
      <c r="I54" s="61">
        <f t="shared" si="1"/>
        <v>0.42000000000000004</v>
      </c>
    </row>
    <row r="55" spans="1:9" s="14" customFormat="1" ht="15" x14ac:dyDescent="0.25">
      <c r="A55" s="59" t="s">
        <v>264</v>
      </c>
      <c r="B55" s="67" t="s">
        <v>38</v>
      </c>
      <c r="C55" s="59" t="s">
        <v>287</v>
      </c>
      <c r="D55" s="59" t="s">
        <v>563</v>
      </c>
      <c r="E55" s="59" t="s">
        <v>545</v>
      </c>
      <c r="F55" s="59" t="s">
        <v>14</v>
      </c>
      <c r="G55" s="60">
        <v>320</v>
      </c>
      <c r="H55" s="60">
        <f t="shared" si="0"/>
        <v>185.6</v>
      </c>
      <c r="I55" s="61">
        <f t="shared" si="1"/>
        <v>0.42000000000000004</v>
      </c>
    </row>
    <row r="56" spans="1:9" s="14" customFormat="1" ht="15" x14ac:dyDescent="0.25">
      <c r="A56" s="59" t="s">
        <v>264</v>
      </c>
      <c r="B56" s="67" t="s">
        <v>38</v>
      </c>
      <c r="C56" s="59" t="s">
        <v>287</v>
      </c>
      <c r="D56" s="59" t="s">
        <v>564</v>
      </c>
      <c r="E56" s="59" t="s">
        <v>546</v>
      </c>
      <c r="F56" s="59" t="s">
        <v>14</v>
      </c>
      <c r="G56" s="60">
        <v>435</v>
      </c>
      <c r="H56" s="60">
        <f t="shared" si="0"/>
        <v>252.29999999999998</v>
      </c>
      <c r="I56" s="61">
        <f t="shared" si="1"/>
        <v>0.42000000000000004</v>
      </c>
    </row>
    <row r="57" spans="1:9" s="14" customFormat="1" ht="15" x14ac:dyDescent="0.25">
      <c r="A57" s="59" t="s">
        <v>264</v>
      </c>
      <c r="B57" s="67" t="s">
        <v>38</v>
      </c>
      <c r="C57" s="59" t="s">
        <v>287</v>
      </c>
      <c r="D57" s="59" t="s">
        <v>565</v>
      </c>
      <c r="E57" s="59" t="s">
        <v>547</v>
      </c>
      <c r="F57" s="59" t="s">
        <v>14</v>
      </c>
      <c r="G57" s="60">
        <v>452</v>
      </c>
      <c r="H57" s="60">
        <f t="shared" si="0"/>
        <v>262.15999999999997</v>
      </c>
      <c r="I57" s="61">
        <f t="shared" si="1"/>
        <v>0.4200000000000001</v>
      </c>
    </row>
    <row r="58" spans="1:9" s="14" customFormat="1" ht="15" x14ac:dyDescent="0.25">
      <c r="A58" s="59" t="s">
        <v>264</v>
      </c>
      <c r="B58" s="67" t="s">
        <v>38</v>
      </c>
      <c r="C58" s="59" t="s">
        <v>287</v>
      </c>
      <c r="D58" s="59" t="s">
        <v>566</v>
      </c>
      <c r="E58" s="59" t="s">
        <v>548</v>
      </c>
      <c r="F58" s="59" t="s">
        <v>14</v>
      </c>
      <c r="G58" s="60">
        <v>458</v>
      </c>
      <c r="H58" s="60">
        <f t="shared" si="0"/>
        <v>265.64</v>
      </c>
      <c r="I58" s="61">
        <f t="shared" si="1"/>
        <v>0.42000000000000004</v>
      </c>
    </row>
    <row r="59" spans="1:9" s="14" customFormat="1" ht="15" x14ac:dyDescent="0.25">
      <c r="A59" s="59" t="s">
        <v>264</v>
      </c>
      <c r="B59" s="67" t="s">
        <v>38</v>
      </c>
      <c r="C59" s="59" t="s">
        <v>287</v>
      </c>
      <c r="D59" s="59" t="s">
        <v>567</v>
      </c>
      <c r="E59" s="59" t="s">
        <v>549</v>
      </c>
      <c r="F59" s="59" t="s">
        <v>14</v>
      </c>
      <c r="G59" s="60">
        <v>372</v>
      </c>
      <c r="H59" s="60">
        <f t="shared" si="0"/>
        <v>215.76</v>
      </c>
      <c r="I59" s="61">
        <f t="shared" si="1"/>
        <v>0.42000000000000004</v>
      </c>
    </row>
    <row r="60" spans="1:9" s="14" customFormat="1" ht="15" x14ac:dyDescent="0.25">
      <c r="A60" s="59" t="s">
        <v>264</v>
      </c>
      <c r="B60" s="67" t="s">
        <v>38</v>
      </c>
      <c r="C60" s="59" t="s">
        <v>287</v>
      </c>
      <c r="D60" s="59" t="s">
        <v>568</v>
      </c>
      <c r="E60" s="59" t="s">
        <v>550</v>
      </c>
      <c r="F60" s="59" t="s">
        <v>14</v>
      </c>
      <c r="G60" s="60">
        <v>372</v>
      </c>
      <c r="H60" s="60">
        <f t="shared" si="0"/>
        <v>215.76</v>
      </c>
      <c r="I60" s="61">
        <f t="shared" si="1"/>
        <v>0.42000000000000004</v>
      </c>
    </row>
    <row r="61" spans="1:9" s="14" customFormat="1" ht="15" x14ac:dyDescent="0.25">
      <c r="A61" s="59" t="s">
        <v>264</v>
      </c>
      <c r="B61" s="67" t="s">
        <v>38</v>
      </c>
      <c r="C61" s="59" t="s">
        <v>287</v>
      </c>
      <c r="D61" s="59" t="s">
        <v>569</v>
      </c>
      <c r="E61" s="59" t="s">
        <v>551</v>
      </c>
      <c r="F61" s="59" t="s">
        <v>14</v>
      </c>
      <c r="G61" s="60">
        <v>229</v>
      </c>
      <c r="H61" s="60">
        <f t="shared" si="0"/>
        <v>132.82</v>
      </c>
      <c r="I61" s="61">
        <f t="shared" si="1"/>
        <v>0.42000000000000004</v>
      </c>
    </row>
    <row r="62" spans="1:9" s="14" customFormat="1" ht="15" x14ac:dyDescent="0.25">
      <c r="A62" s="59" t="s">
        <v>264</v>
      </c>
      <c r="B62" s="67" t="s">
        <v>38</v>
      </c>
      <c r="C62" s="59" t="s">
        <v>287</v>
      </c>
      <c r="D62" s="59" t="s">
        <v>570</v>
      </c>
      <c r="E62" s="59" t="s">
        <v>552</v>
      </c>
      <c r="F62" s="59" t="s">
        <v>14</v>
      </c>
      <c r="G62" s="60">
        <v>286</v>
      </c>
      <c r="H62" s="60">
        <f t="shared" si="0"/>
        <v>165.88</v>
      </c>
      <c r="I62" s="61">
        <f t="shared" si="1"/>
        <v>0.42000000000000004</v>
      </c>
    </row>
    <row r="63" spans="1:9" s="14" customFormat="1" ht="15" x14ac:dyDescent="0.25">
      <c r="A63" s="59" t="s">
        <v>264</v>
      </c>
      <c r="B63" s="67" t="s">
        <v>38</v>
      </c>
      <c r="C63" s="59" t="s">
        <v>287</v>
      </c>
      <c r="D63" s="59" t="s">
        <v>571</v>
      </c>
      <c r="E63" s="59" t="s">
        <v>553</v>
      </c>
      <c r="F63" s="59" t="s">
        <v>14</v>
      </c>
      <c r="G63" s="60">
        <v>298</v>
      </c>
      <c r="H63" s="60">
        <f t="shared" si="0"/>
        <v>172.83999999999997</v>
      </c>
      <c r="I63" s="61">
        <f t="shared" si="1"/>
        <v>0.4200000000000001</v>
      </c>
    </row>
    <row r="64" spans="1:9" s="14" customFormat="1" ht="15" x14ac:dyDescent="0.25">
      <c r="A64" s="59" t="s">
        <v>264</v>
      </c>
      <c r="B64" s="67" t="s">
        <v>38</v>
      </c>
      <c r="C64" s="59" t="s">
        <v>287</v>
      </c>
      <c r="D64" s="59" t="s">
        <v>572</v>
      </c>
      <c r="E64" s="59" t="s">
        <v>554</v>
      </c>
      <c r="F64" s="59" t="s">
        <v>14</v>
      </c>
      <c r="G64" s="60">
        <v>309</v>
      </c>
      <c r="H64" s="60">
        <f t="shared" si="0"/>
        <v>179.22</v>
      </c>
      <c r="I64" s="61">
        <f t="shared" si="1"/>
        <v>0.42</v>
      </c>
    </row>
    <row r="65" spans="1:9" s="14" customFormat="1" ht="15" x14ac:dyDescent="0.25">
      <c r="A65" s="59" t="s">
        <v>264</v>
      </c>
      <c r="B65" s="67" t="s">
        <v>38</v>
      </c>
      <c r="C65" s="59" t="s">
        <v>287</v>
      </c>
      <c r="D65" s="59" t="s">
        <v>573</v>
      </c>
      <c r="E65" s="59" t="s">
        <v>555</v>
      </c>
      <c r="F65" s="59" t="s">
        <v>14</v>
      </c>
      <c r="G65" s="60">
        <v>252.5</v>
      </c>
      <c r="H65" s="60">
        <f t="shared" si="0"/>
        <v>146.44999999999999</v>
      </c>
      <c r="I65" s="61">
        <f t="shared" si="1"/>
        <v>0.42000000000000004</v>
      </c>
    </row>
    <row r="66" spans="1:9" s="14" customFormat="1" ht="15" x14ac:dyDescent="0.25">
      <c r="A66" s="59" t="s">
        <v>264</v>
      </c>
      <c r="B66" s="67" t="s">
        <v>38</v>
      </c>
      <c r="C66" s="59" t="s">
        <v>287</v>
      </c>
      <c r="D66" s="59" t="s">
        <v>574</v>
      </c>
      <c r="E66" s="59" t="s">
        <v>556</v>
      </c>
      <c r="F66" s="59" t="s">
        <v>14</v>
      </c>
      <c r="G66" s="60">
        <v>252.5</v>
      </c>
      <c r="H66" s="60">
        <f t="shared" si="0"/>
        <v>146.44999999999999</v>
      </c>
      <c r="I66" s="61">
        <f t="shared" si="1"/>
        <v>0.42000000000000004</v>
      </c>
    </row>
    <row r="67" spans="1:9" s="14" customFormat="1" ht="15" x14ac:dyDescent="0.25">
      <c r="A67" s="59" t="s">
        <v>264</v>
      </c>
      <c r="B67" s="67" t="s">
        <v>38</v>
      </c>
      <c r="C67" s="59" t="s">
        <v>287</v>
      </c>
      <c r="D67" s="59" t="s">
        <v>575</v>
      </c>
      <c r="E67" s="59" t="s">
        <v>557</v>
      </c>
      <c r="F67" s="59" t="s">
        <v>14</v>
      </c>
      <c r="G67" s="60">
        <v>172</v>
      </c>
      <c r="H67" s="60">
        <f t="shared" si="0"/>
        <v>99.759999999999991</v>
      </c>
      <c r="I67" s="61">
        <f t="shared" si="1"/>
        <v>0.42000000000000004</v>
      </c>
    </row>
    <row r="68" spans="1:9" s="14" customFormat="1" ht="15" x14ac:dyDescent="0.25">
      <c r="A68" s="59" t="s">
        <v>264</v>
      </c>
      <c r="B68" s="67" t="s">
        <v>38</v>
      </c>
      <c r="C68" s="59" t="s">
        <v>287</v>
      </c>
      <c r="D68" s="59" t="s">
        <v>576</v>
      </c>
      <c r="E68" s="59" t="s">
        <v>558</v>
      </c>
      <c r="F68" s="59" t="s">
        <v>14</v>
      </c>
      <c r="G68" s="60">
        <v>206</v>
      </c>
      <c r="H68" s="60">
        <f t="shared" si="0"/>
        <v>119.47999999999999</v>
      </c>
      <c r="I68" s="61">
        <f t="shared" si="1"/>
        <v>0.42000000000000004</v>
      </c>
    </row>
    <row r="69" spans="1:9" s="14" customFormat="1" ht="15" x14ac:dyDescent="0.25">
      <c r="A69" s="59" t="s">
        <v>264</v>
      </c>
      <c r="B69" s="67" t="s">
        <v>38</v>
      </c>
      <c r="C69" s="59" t="s">
        <v>287</v>
      </c>
      <c r="D69" s="59" t="s">
        <v>577</v>
      </c>
      <c r="E69" s="59" t="s">
        <v>559</v>
      </c>
      <c r="F69" s="59" t="s">
        <v>14</v>
      </c>
      <c r="G69" s="60">
        <v>218</v>
      </c>
      <c r="H69" s="60">
        <f t="shared" si="0"/>
        <v>126.44</v>
      </c>
      <c r="I69" s="61">
        <f t="shared" si="1"/>
        <v>0.42</v>
      </c>
    </row>
    <row r="70" spans="1:9" s="14" customFormat="1" ht="15" x14ac:dyDescent="0.25">
      <c r="A70" s="59" t="s">
        <v>264</v>
      </c>
      <c r="B70" s="67" t="s">
        <v>38</v>
      </c>
      <c r="C70" s="59" t="s">
        <v>287</v>
      </c>
      <c r="D70" s="59" t="s">
        <v>578</v>
      </c>
      <c r="E70" s="59" t="s">
        <v>560</v>
      </c>
      <c r="F70" s="59" t="s">
        <v>14</v>
      </c>
      <c r="G70" s="60">
        <v>229</v>
      </c>
      <c r="H70" s="60">
        <f t="shared" si="0"/>
        <v>132.82</v>
      </c>
      <c r="I70" s="61">
        <f t="shared" si="1"/>
        <v>0.42000000000000004</v>
      </c>
    </row>
    <row r="71" spans="1:9" s="14" customFormat="1" ht="15" x14ac:dyDescent="0.25">
      <c r="A71" s="59" t="s">
        <v>264</v>
      </c>
      <c r="B71" s="67" t="s">
        <v>38</v>
      </c>
      <c r="C71" s="59" t="s">
        <v>287</v>
      </c>
      <c r="D71" s="59" t="s">
        <v>579</v>
      </c>
      <c r="E71" s="59" t="s">
        <v>561</v>
      </c>
      <c r="F71" s="59" t="s">
        <v>14</v>
      </c>
      <c r="G71" s="60">
        <v>183</v>
      </c>
      <c r="H71" s="60">
        <f t="shared" si="0"/>
        <v>106.13999999999999</v>
      </c>
      <c r="I71" s="61">
        <f t="shared" si="1"/>
        <v>0.4200000000000001</v>
      </c>
    </row>
    <row r="72" spans="1:9" s="14" customFormat="1" ht="15" x14ac:dyDescent="0.25">
      <c r="A72" s="59" t="s">
        <v>264</v>
      </c>
      <c r="B72" s="67" t="s">
        <v>38</v>
      </c>
      <c r="C72" s="59" t="s">
        <v>287</v>
      </c>
      <c r="D72" s="59" t="s">
        <v>580</v>
      </c>
      <c r="E72" s="59" t="s">
        <v>562</v>
      </c>
      <c r="F72" s="59" t="s">
        <v>14</v>
      </c>
      <c r="G72" s="60">
        <v>183</v>
      </c>
      <c r="H72" s="60">
        <f t="shared" si="0"/>
        <v>106.13999999999999</v>
      </c>
      <c r="I72" s="61">
        <f t="shared" si="1"/>
        <v>0.4200000000000001</v>
      </c>
    </row>
    <row r="73" spans="1:9" s="14" customFormat="1" ht="15" x14ac:dyDescent="0.25">
      <c r="A73" s="59" t="s">
        <v>264</v>
      </c>
      <c r="B73" s="67" t="s">
        <v>38</v>
      </c>
      <c r="C73" s="59" t="s">
        <v>287</v>
      </c>
      <c r="D73" s="59" t="s">
        <v>597</v>
      </c>
      <c r="E73" s="59" t="s">
        <v>581</v>
      </c>
      <c r="F73" s="59" t="s">
        <v>14</v>
      </c>
      <c r="G73" s="60">
        <v>1635</v>
      </c>
      <c r="H73" s="60">
        <f t="shared" si="0"/>
        <v>948.3</v>
      </c>
      <c r="I73" s="61">
        <f t="shared" si="1"/>
        <v>0.42000000000000004</v>
      </c>
    </row>
    <row r="74" spans="1:9" s="14" customFormat="1" ht="15" x14ac:dyDescent="0.25">
      <c r="A74" s="59" t="s">
        <v>264</v>
      </c>
      <c r="B74" s="67" t="s">
        <v>38</v>
      </c>
      <c r="C74" s="59" t="s">
        <v>287</v>
      </c>
      <c r="D74" s="59" t="s">
        <v>598</v>
      </c>
      <c r="E74" s="59" t="s">
        <v>582</v>
      </c>
      <c r="F74" s="59" t="s">
        <v>14</v>
      </c>
      <c r="G74" s="60">
        <v>1748</v>
      </c>
      <c r="H74" s="60">
        <f t="shared" si="0"/>
        <v>1013.8399999999999</v>
      </c>
      <c r="I74" s="61">
        <f t="shared" si="1"/>
        <v>0.42000000000000004</v>
      </c>
    </row>
    <row r="75" spans="1:9" s="14" customFormat="1" ht="15" x14ac:dyDescent="0.25">
      <c r="A75" s="59" t="s">
        <v>264</v>
      </c>
      <c r="B75" s="67" t="s">
        <v>38</v>
      </c>
      <c r="C75" s="59" t="s">
        <v>287</v>
      </c>
      <c r="D75" s="59" t="s">
        <v>599</v>
      </c>
      <c r="E75" s="59" t="s">
        <v>583</v>
      </c>
      <c r="F75" s="59" t="s">
        <v>14</v>
      </c>
      <c r="G75" s="60">
        <v>2007</v>
      </c>
      <c r="H75" s="60">
        <f t="shared" si="0"/>
        <v>1164.06</v>
      </c>
      <c r="I75" s="61">
        <f t="shared" si="1"/>
        <v>0.42000000000000004</v>
      </c>
    </row>
    <row r="76" spans="1:9" s="14" customFormat="1" ht="15" x14ac:dyDescent="0.25">
      <c r="A76" s="59" t="s">
        <v>264</v>
      </c>
      <c r="B76" s="67" t="s">
        <v>38</v>
      </c>
      <c r="C76" s="59" t="s">
        <v>287</v>
      </c>
      <c r="D76" s="59" t="s">
        <v>600</v>
      </c>
      <c r="E76" s="59" t="s">
        <v>584</v>
      </c>
      <c r="F76" s="59" t="s">
        <v>14</v>
      </c>
      <c r="G76" s="60">
        <v>2239</v>
      </c>
      <c r="H76" s="60">
        <f t="shared" si="0"/>
        <v>1298.6199999999999</v>
      </c>
      <c r="I76" s="61">
        <f t="shared" si="1"/>
        <v>0.42000000000000004</v>
      </c>
    </row>
    <row r="77" spans="1:9" s="14" customFormat="1" ht="15" x14ac:dyDescent="0.25">
      <c r="A77" s="59" t="s">
        <v>264</v>
      </c>
      <c r="B77" s="67" t="s">
        <v>38</v>
      </c>
      <c r="C77" s="59" t="s">
        <v>287</v>
      </c>
      <c r="D77" s="59" t="s">
        <v>601</v>
      </c>
      <c r="E77" s="59" t="s">
        <v>585</v>
      </c>
      <c r="F77" s="59" t="s">
        <v>14</v>
      </c>
      <c r="G77" s="60">
        <v>1235</v>
      </c>
      <c r="H77" s="60">
        <f t="shared" si="0"/>
        <v>716.3</v>
      </c>
      <c r="I77" s="61">
        <f t="shared" si="1"/>
        <v>0.42000000000000004</v>
      </c>
    </row>
    <row r="78" spans="1:9" s="14" customFormat="1" ht="15" x14ac:dyDescent="0.25">
      <c r="A78" s="59" t="s">
        <v>264</v>
      </c>
      <c r="B78" s="67" t="s">
        <v>38</v>
      </c>
      <c r="C78" s="59" t="s">
        <v>287</v>
      </c>
      <c r="D78" s="59" t="s">
        <v>602</v>
      </c>
      <c r="E78" s="59" t="s">
        <v>586</v>
      </c>
      <c r="F78" s="59" t="s">
        <v>14</v>
      </c>
      <c r="G78" s="60">
        <v>1322</v>
      </c>
      <c r="H78" s="60">
        <f t="shared" si="0"/>
        <v>766.76</v>
      </c>
      <c r="I78" s="61">
        <f t="shared" si="1"/>
        <v>0.42</v>
      </c>
    </row>
    <row r="79" spans="1:9" s="14" customFormat="1" ht="15" x14ac:dyDescent="0.25">
      <c r="A79" s="59" t="s">
        <v>264</v>
      </c>
      <c r="B79" s="67" t="s">
        <v>38</v>
      </c>
      <c r="C79" s="59" t="s">
        <v>287</v>
      </c>
      <c r="D79" s="59" t="s">
        <v>603</v>
      </c>
      <c r="E79" s="59" t="s">
        <v>587</v>
      </c>
      <c r="F79" s="59" t="s">
        <v>14</v>
      </c>
      <c r="G79" s="60">
        <v>1494</v>
      </c>
      <c r="H79" s="60">
        <f t="shared" si="0"/>
        <v>866.52</v>
      </c>
      <c r="I79" s="61">
        <f t="shared" si="1"/>
        <v>0.42</v>
      </c>
    </row>
    <row r="80" spans="1:9" s="14" customFormat="1" ht="15" x14ac:dyDescent="0.25">
      <c r="A80" s="59" t="s">
        <v>264</v>
      </c>
      <c r="B80" s="67" t="s">
        <v>38</v>
      </c>
      <c r="C80" s="59" t="s">
        <v>287</v>
      </c>
      <c r="D80" s="59" t="s">
        <v>604</v>
      </c>
      <c r="E80" s="59" t="s">
        <v>588</v>
      </c>
      <c r="F80" s="59" t="s">
        <v>14</v>
      </c>
      <c r="G80" s="60">
        <v>1694</v>
      </c>
      <c r="H80" s="60">
        <f t="shared" si="0"/>
        <v>982.52</v>
      </c>
      <c r="I80" s="61">
        <f t="shared" si="1"/>
        <v>0.42</v>
      </c>
    </row>
    <row r="81" spans="1:9" s="14" customFormat="1" ht="15" x14ac:dyDescent="0.25">
      <c r="A81" s="59" t="s">
        <v>264</v>
      </c>
      <c r="B81" s="67" t="s">
        <v>38</v>
      </c>
      <c r="C81" s="59" t="s">
        <v>287</v>
      </c>
      <c r="D81" s="59" t="s">
        <v>605</v>
      </c>
      <c r="E81" s="59" t="s">
        <v>589</v>
      </c>
      <c r="F81" s="59" t="s">
        <v>14</v>
      </c>
      <c r="G81" s="60">
        <v>746</v>
      </c>
      <c r="H81" s="60">
        <f t="shared" si="0"/>
        <v>432.67999999999995</v>
      </c>
      <c r="I81" s="61">
        <f t="shared" si="1"/>
        <v>0.42000000000000004</v>
      </c>
    </row>
    <row r="82" spans="1:9" s="14" customFormat="1" ht="15" x14ac:dyDescent="0.25">
      <c r="A82" s="59" t="s">
        <v>264</v>
      </c>
      <c r="B82" s="67" t="s">
        <v>38</v>
      </c>
      <c r="C82" s="59" t="s">
        <v>287</v>
      </c>
      <c r="D82" s="59" t="s">
        <v>606</v>
      </c>
      <c r="E82" s="59" t="s">
        <v>590</v>
      </c>
      <c r="F82" s="59" t="s">
        <v>14</v>
      </c>
      <c r="G82" s="60">
        <v>804</v>
      </c>
      <c r="H82" s="60">
        <f t="shared" si="0"/>
        <v>466.32</v>
      </c>
      <c r="I82" s="61">
        <f t="shared" si="1"/>
        <v>0.42</v>
      </c>
    </row>
    <row r="83" spans="1:9" s="14" customFormat="1" ht="15" x14ac:dyDescent="0.25">
      <c r="A83" s="59" t="s">
        <v>264</v>
      </c>
      <c r="B83" s="67" t="s">
        <v>38</v>
      </c>
      <c r="C83" s="59" t="s">
        <v>287</v>
      </c>
      <c r="D83" s="59" t="s">
        <v>607</v>
      </c>
      <c r="E83" s="59" t="s">
        <v>591</v>
      </c>
      <c r="F83" s="59" t="s">
        <v>14</v>
      </c>
      <c r="G83" s="60">
        <v>890</v>
      </c>
      <c r="H83" s="60">
        <f t="shared" ref="H83:H146" si="6">SUM(G83*0.58)</f>
        <v>516.19999999999993</v>
      </c>
      <c r="I83" s="61">
        <f t="shared" ref="I83:I146" si="7">SUM((H83-G83)/G83)*-1</f>
        <v>0.4200000000000001</v>
      </c>
    </row>
    <row r="84" spans="1:9" s="14" customFormat="1" ht="15" x14ac:dyDescent="0.25">
      <c r="A84" s="59" t="s">
        <v>264</v>
      </c>
      <c r="B84" s="67" t="s">
        <v>38</v>
      </c>
      <c r="C84" s="59" t="s">
        <v>287</v>
      </c>
      <c r="D84" s="59" t="s">
        <v>608</v>
      </c>
      <c r="E84" s="59" t="s">
        <v>592</v>
      </c>
      <c r="F84" s="59" t="s">
        <v>14</v>
      </c>
      <c r="G84" s="60">
        <v>1003</v>
      </c>
      <c r="H84" s="60">
        <f t="shared" si="6"/>
        <v>581.74</v>
      </c>
      <c r="I84" s="61">
        <f t="shared" si="7"/>
        <v>0.42</v>
      </c>
    </row>
    <row r="85" spans="1:9" s="14" customFormat="1" ht="15" x14ac:dyDescent="0.25">
      <c r="A85" s="59" t="s">
        <v>264</v>
      </c>
      <c r="B85" s="67" t="s">
        <v>38</v>
      </c>
      <c r="C85" s="59" t="s">
        <v>287</v>
      </c>
      <c r="D85" s="59" t="s">
        <v>609</v>
      </c>
      <c r="E85" s="59" t="s">
        <v>593</v>
      </c>
      <c r="F85" s="59" t="s">
        <v>14</v>
      </c>
      <c r="G85" s="60">
        <v>1376</v>
      </c>
      <c r="H85" s="60">
        <f t="shared" si="6"/>
        <v>798.07999999999993</v>
      </c>
      <c r="I85" s="61">
        <f t="shared" si="7"/>
        <v>0.42000000000000004</v>
      </c>
    </row>
    <row r="86" spans="1:9" s="14" customFormat="1" ht="15" x14ac:dyDescent="0.25">
      <c r="A86" s="59" t="s">
        <v>264</v>
      </c>
      <c r="B86" s="67" t="s">
        <v>38</v>
      </c>
      <c r="C86" s="59" t="s">
        <v>287</v>
      </c>
      <c r="D86" s="59" t="s">
        <v>610</v>
      </c>
      <c r="E86" s="59" t="s">
        <v>594</v>
      </c>
      <c r="F86" s="59" t="s">
        <v>14</v>
      </c>
      <c r="G86" s="60">
        <v>1462</v>
      </c>
      <c r="H86" s="60">
        <f t="shared" si="6"/>
        <v>847.95999999999992</v>
      </c>
      <c r="I86" s="61">
        <f t="shared" si="7"/>
        <v>0.42000000000000004</v>
      </c>
    </row>
    <row r="87" spans="1:9" s="14" customFormat="1" ht="15" x14ac:dyDescent="0.25">
      <c r="A87" s="59" t="s">
        <v>264</v>
      </c>
      <c r="B87" s="67" t="s">
        <v>38</v>
      </c>
      <c r="C87" s="59" t="s">
        <v>287</v>
      </c>
      <c r="D87" s="59" t="s">
        <v>611</v>
      </c>
      <c r="E87" s="59" t="s">
        <v>595</v>
      </c>
      <c r="F87" s="59" t="s">
        <v>14</v>
      </c>
      <c r="G87" s="60">
        <v>1662</v>
      </c>
      <c r="H87" s="60">
        <f t="shared" si="6"/>
        <v>963.95999999999992</v>
      </c>
      <c r="I87" s="61">
        <f t="shared" si="7"/>
        <v>0.42000000000000004</v>
      </c>
    </row>
    <row r="88" spans="1:9" s="14" customFormat="1" ht="15" x14ac:dyDescent="0.25">
      <c r="A88" s="59" t="s">
        <v>264</v>
      </c>
      <c r="B88" s="67" t="s">
        <v>38</v>
      </c>
      <c r="C88" s="59" t="s">
        <v>287</v>
      </c>
      <c r="D88" s="59" t="s">
        <v>612</v>
      </c>
      <c r="E88" s="59" t="s">
        <v>596</v>
      </c>
      <c r="F88" s="59" t="s">
        <v>14</v>
      </c>
      <c r="G88" s="60">
        <v>1866</v>
      </c>
      <c r="H88" s="60">
        <f t="shared" si="6"/>
        <v>1082.28</v>
      </c>
      <c r="I88" s="61">
        <f t="shared" si="7"/>
        <v>0.42000000000000004</v>
      </c>
    </row>
    <row r="89" spans="1:9" s="14" customFormat="1" ht="15" x14ac:dyDescent="0.25">
      <c r="A89" s="59" t="s">
        <v>264</v>
      </c>
      <c r="B89" s="67" t="s">
        <v>38</v>
      </c>
      <c r="C89" s="59" t="s">
        <v>287</v>
      </c>
      <c r="D89" s="59" t="s">
        <v>613</v>
      </c>
      <c r="E89" s="59" t="s">
        <v>619</v>
      </c>
      <c r="F89" s="59" t="s">
        <v>14</v>
      </c>
      <c r="G89" s="60">
        <v>430</v>
      </c>
      <c r="H89" s="60">
        <f t="shared" si="6"/>
        <v>249.39999999999998</v>
      </c>
      <c r="I89" s="61">
        <f t="shared" si="7"/>
        <v>0.42000000000000004</v>
      </c>
    </row>
    <row r="90" spans="1:9" s="14" customFormat="1" ht="15" x14ac:dyDescent="0.25">
      <c r="A90" s="59" t="s">
        <v>264</v>
      </c>
      <c r="B90" s="67" t="s">
        <v>38</v>
      </c>
      <c r="C90" s="59" t="s">
        <v>287</v>
      </c>
      <c r="D90" s="59" t="s">
        <v>614</v>
      </c>
      <c r="E90" s="59" t="s">
        <v>620</v>
      </c>
      <c r="F90" s="59" t="s">
        <v>14</v>
      </c>
      <c r="G90" s="60">
        <v>296</v>
      </c>
      <c r="H90" s="60">
        <f t="shared" si="6"/>
        <v>171.67999999999998</v>
      </c>
      <c r="I90" s="61">
        <f t="shared" si="7"/>
        <v>0.4200000000000001</v>
      </c>
    </row>
    <row r="91" spans="1:9" s="14" customFormat="1" ht="15" x14ac:dyDescent="0.25">
      <c r="A91" s="59" t="s">
        <v>264</v>
      </c>
      <c r="B91" s="67" t="s">
        <v>38</v>
      </c>
      <c r="C91" s="59" t="s">
        <v>287</v>
      </c>
      <c r="D91" s="59" t="s">
        <v>615</v>
      </c>
      <c r="E91" s="59" t="s">
        <v>621</v>
      </c>
      <c r="F91" s="59" t="s">
        <v>14</v>
      </c>
      <c r="G91" s="60">
        <v>344</v>
      </c>
      <c r="H91" s="60">
        <f t="shared" si="6"/>
        <v>199.51999999999998</v>
      </c>
      <c r="I91" s="61">
        <f t="shared" si="7"/>
        <v>0.42000000000000004</v>
      </c>
    </row>
    <row r="92" spans="1:9" s="14" customFormat="1" ht="15" x14ac:dyDescent="0.25">
      <c r="A92" s="59" t="s">
        <v>264</v>
      </c>
      <c r="B92" s="67" t="s">
        <v>38</v>
      </c>
      <c r="C92" s="59" t="s">
        <v>287</v>
      </c>
      <c r="D92" s="59" t="s">
        <v>616</v>
      </c>
      <c r="E92" s="59" t="s">
        <v>622</v>
      </c>
      <c r="F92" s="59" t="s">
        <v>14</v>
      </c>
      <c r="G92" s="60">
        <v>249</v>
      </c>
      <c r="H92" s="60">
        <f t="shared" si="6"/>
        <v>144.41999999999999</v>
      </c>
      <c r="I92" s="61">
        <f t="shared" si="7"/>
        <v>0.42000000000000004</v>
      </c>
    </row>
    <row r="93" spans="1:9" s="14" customFormat="1" ht="15" x14ac:dyDescent="0.25">
      <c r="A93" s="59" t="s">
        <v>264</v>
      </c>
      <c r="B93" s="67" t="s">
        <v>38</v>
      </c>
      <c r="C93" s="59" t="s">
        <v>287</v>
      </c>
      <c r="D93" s="59" t="s">
        <v>617</v>
      </c>
      <c r="E93" s="59" t="s">
        <v>623</v>
      </c>
      <c r="F93" s="59" t="s">
        <v>14</v>
      </c>
      <c r="G93" s="60">
        <v>292</v>
      </c>
      <c r="H93" s="60">
        <f t="shared" si="6"/>
        <v>169.35999999999999</v>
      </c>
      <c r="I93" s="61">
        <f t="shared" si="7"/>
        <v>0.42000000000000004</v>
      </c>
    </row>
    <row r="94" spans="1:9" s="14" customFormat="1" ht="15" x14ac:dyDescent="0.25">
      <c r="A94" s="59" t="s">
        <v>264</v>
      </c>
      <c r="B94" s="67" t="s">
        <v>38</v>
      </c>
      <c r="C94" s="59" t="s">
        <v>287</v>
      </c>
      <c r="D94" s="59" t="s">
        <v>618</v>
      </c>
      <c r="E94" s="59" t="s">
        <v>624</v>
      </c>
      <c r="F94" s="59" t="s">
        <v>14</v>
      </c>
      <c r="G94" s="60">
        <v>235</v>
      </c>
      <c r="H94" s="60">
        <f t="shared" si="6"/>
        <v>136.29999999999998</v>
      </c>
      <c r="I94" s="61">
        <f t="shared" si="7"/>
        <v>0.4200000000000001</v>
      </c>
    </row>
    <row r="95" spans="1:9" s="14" customFormat="1" ht="15" x14ac:dyDescent="0.25">
      <c r="A95" s="59" t="s">
        <v>264</v>
      </c>
      <c r="B95" s="67" t="s">
        <v>38</v>
      </c>
      <c r="C95" s="59" t="s">
        <v>287</v>
      </c>
      <c r="D95" s="59" t="s">
        <v>699</v>
      </c>
      <c r="E95" s="59" t="s">
        <v>697</v>
      </c>
      <c r="F95" s="59" t="s">
        <v>14</v>
      </c>
      <c r="G95" s="60">
        <v>388.5</v>
      </c>
      <c r="H95" s="60">
        <f t="shared" si="6"/>
        <v>225.32999999999998</v>
      </c>
      <c r="I95" s="61">
        <f t="shared" si="7"/>
        <v>0.42000000000000004</v>
      </c>
    </row>
    <row r="96" spans="1:9" s="14" customFormat="1" ht="15" x14ac:dyDescent="0.25">
      <c r="A96" s="59" t="s">
        <v>264</v>
      </c>
      <c r="B96" s="67" t="s">
        <v>38</v>
      </c>
      <c r="C96" s="59" t="s">
        <v>287</v>
      </c>
      <c r="D96" s="59" t="s">
        <v>700</v>
      </c>
      <c r="E96" s="59" t="s">
        <v>698</v>
      </c>
      <c r="F96" s="59" t="s">
        <v>14</v>
      </c>
      <c r="G96" s="60">
        <v>286</v>
      </c>
      <c r="H96" s="60">
        <f t="shared" si="6"/>
        <v>165.88</v>
      </c>
      <c r="I96" s="61">
        <f t="shared" si="7"/>
        <v>0.42000000000000004</v>
      </c>
    </row>
    <row r="97" spans="1:9" s="14" customFormat="1" ht="15" x14ac:dyDescent="0.25">
      <c r="A97" s="59" t="s">
        <v>264</v>
      </c>
      <c r="B97" s="67" t="s">
        <v>38</v>
      </c>
      <c r="C97" s="59" t="s">
        <v>287</v>
      </c>
      <c r="D97" s="59" t="s">
        <v>729</v>
      </c>
      <c r="E97" s="59" t="s">
        <v>711</v>
      </c>
      <c r="F97" s="59" t="s">
        <v>14</v>
      </c>
      <c r="G97" s="60">
        <v>1430</v>
      </c>
      <c r="H97" s="60">
        <f t="shared" si="6"/>
        <v>829.4</v>
      </c>
      <c r="I97" s="61">
        <f t="shared" si="7"/>
        <v>0.42000000000000004</v>
      </c>
    </row>
    <row r="98" spans="1:9" s="14" customFormat="1" ht="15" x14ac:dyDescent="0.25">
      <c r="A98" s="59" t="s">
        <v>264</v>
      </c>
      <c r="B98" s="67" t="s">
        <v>38</v>
      </c>
      <c r="C98" s="59" t="s">
        <v>287</v>
      </c>
      <c r="D98" s="59" t="s">
        <v>730</v>
      </c>
      <c r="E98" s="59" t="s">
        <v>712</v>
      </c>
      <c r="F98" s="59" t="s">
        <v>14</v>
      </c>
      <c r="G98" s="60">
        <v>915</v>
      </c>
      <c r="H98" s="60">
        <f t="shared" si="6"/>
        <v>530.69999999999993</v>
      </c>
      <c r="I98" s="61">
        <f t="shared" si="7"/>
        <v>0.4200000000000001</v>
      </c>
    </row>
    <row r="99" spans="1:9" s="14" customFormat="1" ht="15" x14ac:dyDescent="0.25">
      <c r="A99" s="59" t="s">
        <v>264</v>
      </c>
      <c r="B99" s="67" t="s">
        <v>38</v>
      </c>
      <c r="C99" s="59" t="s">
        <v>287</v>
      </c>
      <c r="D99" s="59" t="s">
        <v>731</v>
      </c>
      <c r="E99" s="59" t="s">
        <v>713</v>
      </c>
      <c r="F99" s="59" t="s">
        <v>14</v>
      </c>
      <c r="G99" s="60">
        <v>1258</v>
      </c>
      <c r="H99" s="60">
        <f t="shared" si="6"/>
        <v>729.64</v>
      </c>
      <c r="I99" s="61">
        <f t="shared" si="7"/>
        <v>0.42</v>
      </c>
    </row>
    <row r="100" spans="1:9" s="14" customFormat="1" ht="15" x14ac:dyDescent="0.25">
      <c r="A100" s="59" t="s">
        <v>264</v>
      </c>
      <c r="B100" s="67" t="s">
        <v>38</v>
      </c>
      <c r="C100" s="59" t="s">
        <v>287</v>
      </c>
      <c r="D100" s="59" t="s">
        <v>732</v>
      </c>
      <c r="E100" s="59" t="s">
        <v>714</v>
      </c>
      <c r="F100" s="59" t="s">
        <v>14</v>
      </c>
      <c r="G100" s="60">
        <v>771.5</v>
      </c>
      <c r="H100" s="60">
        <f t="shared" si="6"/>
        <v>447.46999999999997</v>
      </c>
      <c r="I100" s="61">
        <f t="shared" si="7"/>
        <v>0.42000000000000004</v>
      </c>
    </row>
    <row r="101" spans="1:9" s="14" customFormat="1" ht="15" x14ac:dyDescent="0.25">
      <c r="A101" s="59" t="s">
        <v>264</v>
      </c>
      <c r="B101" s="67" t="s">
        <v>38</v>
      </c>
      <c r="C101" s="59" t="s">
        <v>287</v>
      </c>
      <c r="D101" s="59" t="s">
        <v>733</v>
      </c>
      <c r="E101" s="59" t="s">
        <v>715</v>
      </c>
      <c r="F101" s="59" t="s">
        <v>14</v>
      </c>
      <c r="G101" s="60">
        <v>915</v>
      </c>
      <c r="H101" s="60">
        <f t="shared" si="6"/>
        <v>530.69999999999993</v>
      </c>
      <c r="I101" s="61">
        <f t="shared" si="7"/>
        <v>0.4200000000000001</v>
      </c>
    </row>
    <row r="102" spans="1:9" s="14" customFormat="1" ht="15" x14ac:dyDescent="0.25">
      <c r="A102" s="59" t="s">
        <v>264</v>
      </c>
      <c r="B102" s="67" t="s">
        <v>38</v>
      </c>
      <c r="C102" s="59" t="s">
        <v>287</v>
      </c>
      <c r="D102" s="59" t="s">
        <v>734</v>
      </c>
      <c r="E102" s="59" t="s">
        <v>716</v>
      </c>
      <c r="F102" s="59" t="s">
        <v>14</v>
      </c>
      <c r="G102" s="60">
        <v>686</v>
      </c>
      <c r="H102" s="60">
        <f t="shared" si="6"/>
        <v>397.88</v>
      </c>
      <c r="I102" s="61">
        <f t="shared" si="7"/>
        <v>0.42</v>
      </c>
    </row>
    <row r="103" spans="1:9" s="14" customFormat="1" ht="15" x14ac:dyDescent="0.25">
      <c r="A103" s="59" t="s">
        <v>264</v>
      </c>
      <c r="B103" s="67" t="s">
        <v>38</v>
      </c>
      <c r="C103" s="59" t="s">
        <v>287</v>
      </c>
      <c r="D103" s="59" t="s">
        <v>735</v>
      </c>
      <c r="E103" s="59" t="s">
        <v>717</v>
      </c>
      <c r="F103" s="59" t="s">
        <v>14</v>
      </c>
      <c r="G103" s="60">
        <v>828.5</v>
      </c>
      <c r="H103" s="60">
        <f t="shared" si="6"/>
        <v>480.53</v>
      </c>
      <c r="I103" s="61">
        <f t="shared" si="7"/>
        <v>0.42000000000000004</v>
      </c>
    </row>
    <row r="104" spans="1:9" s="14" customFormat="1" ht="15" x14ac:dyDescent="0.25">
      <c r="A104" s="59" t="s">
        <v>264</v>
      </c>
      <c r="B104" s="67" t="s">
        <v>38</v>
      </c>
      <c r="C104" s="59" t="s">
        <v>287</v>
      </c>
      <c r="D104" s="59" t="s">
        <v>736</v>
      </c>
      <c r="E104" s="59" t="s">
        <v>718</v>
      </c>
      <c r="F104" s="59" t="s">
        <v>14</v>
      </c>
      <c r="G104" s="60">
        <v>1030</v>
      </c>
      <c r="H104" s="60">
        <f t="shared" si="6"/>
        <v>597.4</v>
      </c>
      <c r="I104" s="61">
        <f t="shared" si="7"/>
        <v>0.42000000000000004</v>
      </c>
    </row>
    <row r="105" spans="1:9" s="14" customFormat="1" ht="15" x14ac:dyDescent="0.25">
      <c r="A105" s="59" t="s">
        <v>264</v>
      </c>
      <c r="B105" s="67" t="s">
        <v>38</v>
      </c>
      <c r="C105" s="59" t="s">
        <v>287</v>
      </c>
      <c r="D105" s="59" t="s">
        <v>737</v>
      </c>
      <c r="E105" s="59" t="s">
        <v>719</v>
      </c>
      <c r="F105" s="59" t="s">
        <v>14</v>
      </c>
      <c r="G105" s="60">
        <v>714.5</v>
      </c>
      <c r="H105" s="60">
        <f t="shared" si="6"/>
        <v>414.40999999999997</v>
      </c>
      <c r="I105" s="61">
        <f t="shared" si="7"/>
        <v>0.42000000000000004</v>
      </c>
    </row>
    <row r="106" spans="1:9" s="14" customFormat="1" ht="15" x14ac:dyDescent="0.25">
      <c r="A106" s="59" t="s">
        <v>264</v>
      </c>
      <c r="B106" s="67" t="s">
        <v>38</v>
      </c>
      <c r="C106" s="59" t="s">
        <v>287</v>
      </c>
      <c r="D106" s="59" t="s">
        <v>738</v>
      </c>
      <c r="E106" s="59" t="s">
        <v>720</v>
      </c>
      <c r="F106" s="59" t="s">
        <v>14</v>
      </c>
      <c r="G106" s="60">
        <v>686</v>
      </c>
      <c r="H106" s="60">
        <f t="shared" si="6"/>
        <v>397.88</v>
      </c>
      <c r="I106" s="61">
        <f t="shared" si="7"/>
        <v>0.42</v>
      </c>
    </row>
    <row r="107" spans="1:9" s="14" customFormat="1" ht="15" x14ac:dyDescent="0.25">
      <c r="A107" s="59" t="s">
        <v>264</v>
      </c>
      <c r="B107" s="67" t="s">
        <v>38</v>
      </c>
      <c r="C107" s="59" t="s">
        <v>287</v>
      </c>
      <c r="D107" s="59" t="s">
        <v>739</v>
      </c>
      <c r="E107" s="59" t="s">
        <v>721</v>
      </c>
      <c r="F107" s="59" t="s">
        <v>14</v>
      </c>
      <c r="G107" s="60">
        <v>428</v>
      </c>
      <c r="H107" s="60">
        <f t="shared" si="6"/>
        <v>248.23999999999998</v>
      </c>
      <c r="I107" s="61">
        <f t="shared" si="7"/>
        <v>0.42000000000000004</v>
      </c>
    </row>
    <row r="108" spans="1:9" s="14" customFormat="1" ht="15" x14ac:dyDescent="0.25">
      <c r="A108" s="59" t="s">
        <v>264</v>
      </c>
      <c r="B108" s="67" t="s">
        <v>38</v>
      </c>
      <c r="C108" s="59" t="s">
        <v>287</v>
      </c>
      <c r="D108" s="59" t="s">
        <v>740</v>
      </c>
      <c r="E108" s="59" t="s">
        <v>722</v>
      </c>
      <c r="F108" s="59" t="s">
        <v>14</v>
      </c>
      <c r="G108" s="60">
        <v>629</v>
      </c>
      <c r="H108" s="60">
        <f t="shared" si="6"/>
        <v>364.82</v>
      </c>
      <c r="I108" s="61">
        <f t="shared" si="7"/>
        <v>0.42</v>
      </c>
    </row>
    <row r="109" spans="1:9" s="14" customFormat="1" ht="15" x14ac:dyDescent="0.25">
      <c r="A109" s="59" t="s">
        <v>264</v>
      </c>
      <c r="B109" s="67" t="s">
        <v>38</v>
      </c>
      <c r="C109" s="59" t="s">
        <v>287</v>
      </c>
      <c r="D109" s="59" t="s">
        <v>741</v>
      </c>
      <c r="E109" s="59" t="s">
        <v>723</v>
      </c>
      <c r="F109" s="59" t="s">
        <v>14</v>
      </c>
      <c r="G109" s="60">
        <v>371</v>
      </c>
      <c r="H109" s="60">
        <f t="shared" si="6"/>
        <v>215.17999999999998</v>
      </c>
      <c r="I109" s="61">
        <f t="shared" si="7"/>
        <v>0.42000000000000004</v>
      </c>
    </row>
    <row r="110" spans="1:9" s="14" customFormat="1" ht="15" x14ac:dyDescent="0.25">
      <c r="A110" s="59" t="s">
        <v>264</v>
      </c>
      <c r="B110" s="67" t="s">
        <v>38</v>
      </c>
      <c r="C110" s="59" t="s">
        <v>287</v>
      </c>
      <c r="D110" s="59" t="s">
        <v>742</v>
      </c>
      <c r="E110" s="59" t="s">
        <v>724</v>
      </c>
      <c r="F110" s="59" t="s">
        <v>14</v>
      </c>
      <c r="G110" s="60">
        <v>428</v>
      </c>
      <c r="H110" s="60">
        <f t="shared" si="6"/>
        <v>248.23999999999998</v>
      </c>
      <c r="I110" s="61">
        <f t="shared" si="7"/>
        <v>0.42000000000000004</v>
      </c>
    </row>
    <row r="111" spans="1:9" s="14" customFormat="1" ht="15" x14ac:dyDescent="0.25">
      <c r="A111" s="59" t="s">
        <v>264</v>
      </c>
      <c r="B111" s="67" t="s">
        <v>38</v>
      </c>
      <c r="C111" s="59" t="s">
        <v>287</v>
      </c>
      <c r="D111" s="59" t="s">
        <v>743</v>
      </c>
      <c r="E111" s="59" t="s">
        <v>725</v>
      </c>
      <c r="F111" s="59" t="s">
        <v>14</v>
      </c>
      <c r="G111" s="60">
        <v>314</v>
      </c>
      <c r="H111" s="60">
        <f t="shared" si="6"/>
        <v>182.11999999999998</v>
      </c>
      <c r="I111" s="61">
        <f t="shared" si="7"/>
        <v>0.4200000000000001</v>
      </c>
    </row>
    <row r="112" spans="1:9" s="14" customFormat="1" ht="15" x14ac:dyDescent="0.25">
      <c r="A112" s="59" t="s">
        <v>264</v>
      </c>
      <c r="B112" s="67" t="s">
        <v>38</v>
      </c>
      <c r="C112" s="59" t="s">
        <v>287</v>
      </c>
      <c r="D112" s="59" t="s">
        <v>744</v>
      </c>
      <c r="E112" s="59" t="s">
        <v>726</v>
      </c>
      <c r="F112" s="59" t="s">
        <v>14</v>
      </c>
      <c r="G112" s="60">
        <v>400</v>
      </c>
      <c r="H112" s="60">
        <f t="shared" si="6"/>
        <v>231.99999999999997</v>
      </c>
      <c r="I112" s="61">
        <f t="shared" si="7"/>
        <v>0.4200000000000001</v>
      </c>
    </row>
    <row r="113" spans="1:9" s="14" customFormat="1" ht="15" x14ac:dyDescent="0.25">
      <c r="A113" s="59" t="s">
        <v>264</v>
      </c>
      <c r="B113" s="67" t="s">
        <v>38</v>
      </c>
      <c r="C113" s="59" t="s">
        <v>287</v>
      </c>
      <c r="D113" s="59" t="s">
        <v>745</v>
      </c>
      <c r="E113" s="59" t="s">
        <v>727</v>
      </c>
      <c r="F113" s="59" t="s">
        <v>14</v>
      </c>
      <c r="G113" s="60">
        <v>485.5</v>
      </c>
      <c r="H113" s="60">
        <f t="shared" si="6"/>
        <v>281.58999999999997</v>
      </c>
      <c r="I113" s="61">
        <f t="shared" si="7"/>
        <v>0.42000000000000004</v>
      </c>
    </row>
    <row r="114" spans="1:9" s="14" customFormat="1" ht="15" x14ac:dyDescent="0.25">
      <c r="A114" s="59" t="s">
        <v>264</v>
      </c>
      <c r="B114" s="67" t="s">
        <v>38</v>
      </c>
      <c r="C114" s="59" t="s">
        <v>287</v>
      </c>
      <c r="D114" s="59" t="s">
        <v>746</v>
      </c>
      <c r="E114" s="59" t="s">
        <v>728</v>
      </c>
      <c r="F114" s="59" t="s">
        <v>14</v>
      </c>
      <c r="G114" s="60">
        <v>314</v>
      </c>
      <c r="H114" s="60">
        <f t="shared" si="6"/>
        <v>182.11999999999998</v>
      </c>
      <c r="I114" s="61">
        <f t="shared" si="7"/>
        <v>0.4200000000000001</v>
      </c>
    </row>
    <row r="115" spans="1:9" s="14" customFormat="1" ht="15" x14ac:dyDescent="0.25">
      <c r="A115" s="59" t="s">
        <v>265</v>
      </c>
      <c r="B115" s="67" t="s">
        <v>38</v>
      </c>
      <c r="C115" s="59" t="s">
        <v>287</v>
      </c>
      <c r="D115" s="59" t="s">
        <v>469</v>
      </c>
      <c r="E115" s="59" t="s">
        <v>439</v>
      </c>
      <c r="F115" s="59" t="s">
        <v>14</v>
      </c>
      <c r="G115" s="60">
        <v>459.5</v>
      </c>
      <c r="H115" s="60">
        <f t="shared" si="6"/>
        <v>266.51</v>
      </c>
      <c r="I115" s="61">
        <f t="shared" si="7"/>
        <v>0.42000000000000004</v>
      </c>
    </row>
    <row r="116" spans="1:9" s="14" customFormat="1" ht="15" x14ac:dyDescent="0.25">
      <c r="A116" s="59" t="s">
        <v>265</v>
      </c>
      <c r="B116" s="67" t="s">
        <v>38</v>
      </c>
      <c r="C116" s="59" t="s">
        <v>287</v>
      </c>
      <c r="D116" s="59" t="s">
        <v>470</v>
      </c>
      <c r="E116" s="59" t="s">
        <v>440</v>
      </c>
      <c r="F116" s="59" t="s">
        <v>14</v>
      </c>
      <c r="G116" s="60">
        <v>402.5</v>
      </c>
      <c r="H116" s="60">
        <f t="shared" si="6"/>
        <v>233.45</v>
      </c>
      <c r="I116" s="61">
        <f t="shared" si="7"/>
        <v>0.42000000000000004</v>
      </c>
    </row>
    <row r="117" spans="1:9" s="14" customFormat="1" ht="15" x14ac:dyDescent="0.25">
      <c r="A117" s="59" t="s">
        <v>265</v>
      </c>
      <c r="B117" s="67" t="s">
        <v>38</v>
      </c>
      <c r="C117" s="59" t="s">
        <v>287</v>
      </c>
      <c r="D117" s="59" t="s">
        <v>471</v>
      </c>
      <c r="E117" s="59" t="s">
        <v>441</v>
      </c>
      <c r="F117" s="59" t="s">
        <v>14</v>
      </c>
      <c r="G117" s="60">
        <v>287</v>
      </c>
      <c r="H117" s="60">
        <f t="shared" si="6"/>
        <v>166.45999999999998</v>
      </c>
      <c r="I117" s="61">
        <f t="shared" si="7"/>
        <v>0.4200000000000001</v>
      </c>
    </row>
    <row r="118" spans="1:9" s="14" customFormat="1" ht="15" x14ac:dyDescent="0.25">
      <c r="A118" s="59" t="s">
        <v>265</v>
      </c>
      <c r="B118" s="67" t="s">
        <v>38</v>
      </c>
      <c r="C118" s="59" t="s">
        <v>287</v>
      </c>
      <c r="D118" s="59" t="s">
        <v>472</v>
      </c>
      <c r="E118" s="59" t="s">
        <v>442</v>
      </c>
      <c r="F118" s="59" t="s">
        <v>14</v>
      </c>
      <c r="G118" s="60">
        <v>230</v>
      </c>
      <c r="H118" s="60">
        <f t="shared" si="6"/>
        <v>133.39999999999998</v>
      </c>
      <c r="I118" s="61">
        <f t="shared" si="7"/>
        <v>0.4200000000000001</v>
      </c>
    </row>
    <row r="119" spans="1:9" s="14" customFormat="1" ht="15" x14ac:dyDescent="0.25">
      <c r="A119" s="59" t="s">
        <v>265</v>
      </c>
      <c r="B119" s="67" t="s">
        <v>38</v>
      </c>
      <c r="C119" s="59" t="s">
        <v>287</v>
      </c>
      <c r="D119" s="59" t="s">
        <v>473</v>
      </c>
      <c r="E119" s="59" t="s">
        <v>443</v>
      </c>
      <c r="F119" s="59" t="s">
        <v>14</v>
      </c>
      <c r="G119" s="60">
        <v>301</v>
      </c>
      <c r="H119" s="60">
        <f t="shared" si="6"/>
        <v>174.57999999999998</v>
      </c>
      <c r="I119" s="61">
        <f t="shared" si="7"/>
        <v>0.42000000000000004</v>
      </c>
    </row>
    <row r="120" spans="1:9" s="14" customFormat="1" ht="15" x14ac:dyDescent="0.25">
      <c r="A120" s="59" t="s">
        <v>265</v>
      </c>
      <c r="B120" s="67" t="s">
        <v>38</v>
      </c>
      <c r="C120" s="59" t="s">
        <v>287</v>
      </c>
      <c r="D120" s="59" t="s">
        <v>474</v>
      </c>
      <c r="E120" s="59" t="s">
        <v>444</v>
      </c>
      <c r="F120" s="59" t="s">
        <v>14</v>
      </c>
      <c r="G120" s="60">
        <v>276</v>
      </c>
      <c r="H120" s="60">
        <f t="shared" si="6"/>
        <v>160.07999999999998</v>
      </c>
      <c r="I120" s="61">
        <f t="shared" si="7"/>
        <v>0.42000000000000004</v>
      </c>
    </row>
    <row r="121" spans="1:9" s="14" customFormat="1" ht="15" x14ac:dyDescent="0.25">
      <c r="A121" s="59" t="s">
        <v>265</v>
      </c>
      <c r="B121" s="67" t="s">
        <v>38</v>
      </c>
      <c r="C121" s="59" t="s">
        <v>287</v>
      </c>
      <c r="D121" s="59" t="s">
        <v>475</v>
      </c>
      <c r="E121" s="59" t="s">
        <v>445</v>
      </c>
      <c r="F121" s="59" t="s">
        <v>14</v>
      </c>
      <c r="G121" s="60">
        <v>230</v>
      </c>
      <c r="H121" s="60">
        <f t="shared" si="6"/>
        <v>133.39999999999998</v>
      </c>
      <c r="I121" s="61">
        <f t="shared" si="7"/>
        <v>0.4200000000000001</v>
      </c>
    </row>
    <row r="122" spans="1:9" s="14" customFormat="1" ht="15" x14ac:dyDescent="0.25">
      <c r="A122" s="59" t="s">
        <v>265</v>
      </c>
      <c r="B122" s="67" t="s">
        <v>38</v>
      </c>
      <c r="C122" s="59" t="s">
        <v>287</v>
      </c>
      <c r="D122" s="59" t="s">
        <v>476</v>
      </c>
      <c r="E122" s="59" t="s">
        <v>446</v>
      </c>
      <c r="F122" s="59" t="s">
        <v>14</v>
      </c>
      <c r="G122" s="60">
        <v>207</v>
      </c>
      <c r="H122" s="60">
        <f t="shared" si="6"/>
        <v>120.05999999999999</v>
      </c>
      <c r="I122" s="61">
        <f t="shared" si="7"/>
        <v>0.42000000000000004</v>
      </c>
    </row>
    <row r="123" spans="1:9" s="14" customFormat="1" ht="15" x14ac:dyDescent="0.25">
      <c r="A123" s="59" t="s">
        <v>265</v>
      </c>
      <c r="B123" s="67" t="s">
        <v>38</v>
      </c>
      <c r="C123" s="59" t="s">
        <v>287</v>
      </c>
      <c r="D123" s="59" t="s">
        <v>477</v>
      </c>
      <c r="E123" s="59" t="s">
        <v>447</v>
      </c>
      <c r="F123" s="59" t="s">
        <v>14</v>
      </c>
      <c r="G123" s="60">
        <v>155.5</v>
      </c>
      <c r="H123" s="60">
        <f t="shared" si="6"/>
        <v>90.19</v>
      </c>
      <c r="I123" s="61">
        <f t="shared" si="7"/>
        <v>0.42000000000000004</v>
      </c>
    </row>
    <row r="124" spans="1:9" s="14" customFormat="1" ht="15" x14ac:dyDescent="0.25">
      <c r="A124" s="59" t="s">
        <v>265</v>
      </c>
      <c r="B124" s="67" t="s">
        <v>38</v>
      </c>
      <c r="C124" s="59" t="s">
        <v>287</v>
      </c>
      <c r="D124" s="59" t="s">
        <v>478</v>
      </c>
      <c r="E124" s="59" t="s">
        <v>448</v>
      </c>
      <c r="F124" s="59" t="s">
        <v>14</v>
      </c>
      <c r="G124" s="60">
        <v>195.5</v>
      </c>
      <c r="H124" s="60">
        <f t="shared" si="6"/>
        <v>113.38999999999999</v>
      </c>
      <c r="I124" s="61">
        <f t="shared" si="7"/>
        <v>0.4200000000000001</v>
      </c>
    </row>
    <row r="125" spans="1:9" s="14" customFormat="1" ht="15" x14ac:dyDescent="0.25">
      <c r="A125" s="59" t="s">
        <v>265</v>
      </c>
      <c r="B125" s="67" t="s">
        <v>38</v>
      </c>
      <c r="C125" s="59" t="s">
        <v>287</v>
      </c>
      <c r="D125" s="59" t="s">
        <v>479</v>
      </c>
      <c r="E125" s="59" t="s">
        <v>449</v>
      </c>
      <c r="F125" s="59" t="s">
        <v>14</v>
      </c>
      <c r="G125" s="60">
        <v>732.5</v>
      </c>
      <c r="H125" s="60">
        <f t="shared" si="6"/>
        <v>424.84999999999997</v>
      </c>
      <c r="I125" s="61">
        <f t="shared" si="7"/>
        <v>0.42000000000000004</v>
      </c>
    </row>
    <row r="126" spans="1:9" s="14" customFormat="1" ht="15" x14ac:dyDescent="0.25">
      <c r="A126" s="59" t="s">
        <v>265</v>
      </c>
      <c r="B126" s="67" t="s">
        <v>38</v>
      </c>
      <c r="C126" s="59" t="s">
        <v>287</v>
      </c>
      <c r="D126" s="59" t="s">
        <v>480</v>
      </c>
      <c r="E126" s="59" t="s">
        <v>450</v>
      </c>
      <c r="F126" s="59" t="s">
        <v>14</v>
      </c>
      <c r="G126" s="60">
        <v>608.5</v>
      </c>
      <c r="H126" s="60">
        <f t="shared" si="6"/>
        <v>352.92999999999995</v>
      </c>
      <c r="I126" s="61">
        <f t="shared" si="7"/>
        <v>0.4200000000000001</v>
      </c>
    </row>
    <row r="127" spans="1:9" s="14" customFormat="1" ht="15" x14ac:dyDescent="0.25">
      <c r="A127" s="59" t="s">
        <v>265</v>
      </c>
      <c r="B127" s="67" t="s">
        <v>38</v>
      </c>
      <c r="C127" s="59" t="s">
        <v>287</v>
      </c>
      <c r="D127" s="59" t="s">
        <v>481</v>
      </c>
      <c r="E127" s="59" t="s">
        <v>451</v>
      </c>
      <c r="F127" s="59" t="s">
        <v>14</v>
      </c>
      <c r="G127" s="60">
        <v>493</v>
      </c>
      <c r="H127" s="60">
        <f t="shared" si="6"/>
        <v>285.94</v>
      </c>
      <c r="I127" s="61">
        <f t="shared" si="7"/>
        <v>0.42</v>
      </c>
    </row>
    <row r="128" spans="1:9" s="14" customFormat="1" ht="15" x14ac:dyDescent="0.25">
      <c r="A128" s="59" t="s">
        <v>265</v>
      </c>
      <c r="B128" s="67" t="s">
        <v>38</v>
      </c>
      <c r="C128" s="59" t="s">
        <v>287</v>
      </c>
      <c r="D128" s="59" t="s">
        <v>482</v>
      </c>
      <c r="E128" s="59" t="s">
        <v>452</v>
      </c>
      <c r="F128" s="59" t="s">
        <v>14</v>
      </c>
      <c r="G128" s="60">
        <v>409</v>
      </c>
      <c r="H128" s="60">
        <f t="shared" si="6"/>
        <v>237.21999999999997</v>
      </c>
      <c r="I128" s="61">
        <f t="shared" si="7"/>
        <v>0.4200000000000001</v>
      </c>
    </row>
    <row r="129" spans="1:9" s="14" customFormat="1" ht="15" x14ac:dyDescent="0.25">
      <c r="A129" s="59" t="s">
        <v>265</v>
      </c>
      <c r="B129" s="67" t="s">
        <v>38</v>
      </c>
      <c r="C129" s="59" t="s">
        <v>287</v>
      </c>
      <c r="D129" s="59" t="s">
        <v>483</v>
      </c>
      <c r="E129" s="59" t="s">
        <v>453</v>
      </c>
      <c r="F129" s="59" t="s">
        <v>14</v>
      </c>
      <c r="G129" s="60">
        <v>522</v>
      </c>
      <c r="H129" s="60">
        <f t="shared" si="6"/>
        <v>302.76</v>
      </c>
      <c r="I129" s="61">
        <f t="shared" si="7"/>
        <v>0.42000000000000004</v>
      </c>
    </row>
    <row r="130" spans="1:9" s="14" customFormat="1" ht="15" x14ac:dyDescent="0.25">
      <c r="A130" s="59" t="s">
        <v>265</v>
      </c>
      <c r="B130" s="67" t="s">
        <v>38</v>
      </c>
      <c r="C130" s="59" t="s">
        <v>287</v>
      </c>
      <c r="D130" s="59" t="s">
        <v>484</v>
      </c>
      <c r="E130" s="59" t="s">
        <v>454</v>
      </c>
      <c r="F130" s="59" t="s">
        <v>14</v>
      </c>
      <c r="G130" s="60">
        <v>476</v>
      </c>
      <c r="H130" s="60">
        <f t="shared" si="6"/>
        <v>276.08</v>
      </c>
      <c r="I130" s="61">
        <f t="shared" si="7"/>
        <v>0.42000000000000004</v>
      </c>
    </row>
    <row r="131" spans="1:9" s="14" customFormat="1" ht="15" x14ac:dyDescent="0.25">
      <c r="A131" s="59" t="s">
        <v>265</v>
      </c>
      <c r="B131" s="67" t="s">
        <v>38</v>
      </c>
      <c r="C131" s="59" t="s">
        <v>287</v>
      </c>
      <c r="D131" s="59" t="s">
        <v>485</v>
      </c>
      <c r="E131" s="59" t="s">
        <v>455</v>
      </c>
      <c r="F131" s="59" t="s">
        <v>14</v>
      </c>
      <c r="G131" s="60">
        <v>402.5</v>
      </c>
      <c r="H131" s="60">
        <f t="shared" si="6"/>
        <v>233.45</v>
      </c>
      <c r="I131" s="61">
        <f t="shared" si="7"/>
        <v>0.42000000000000004</v>
      </c>
    </row>
    <row r="132" spans="1:9" s="14" customFormat="1" ht="15" x14ac:dyDescent="0.25">
      <c r="A132" s="59" t="s">
        <v>265</v>
      </c>
      <c r="B132" s="67" t="s">
        <v>38</v>
      </c>
      <c r="C132" s="59" t="s">
        <v>287</v>
      </c>
      <c r="D132" s="59" t="s">
        <v>486</v>
      </c>
      <c r="E132" s="59" t="s">
        <v>456</v>
      </c>
      <c r="F132" s="59" t="s">
        <v>14</v>
      </c>
      <c r="G132" s="60">
        <v>333.5</v>
      </c>
      <c r="H132" s="60">
        <f t="shared" si="6"/>
        <v>193.42999999999998</v>
      </c>
      <c r="I132" s="61">
        <f t="shared" si="7"/>
        <v>0.42000000000000004</v>
      </c>
    </row>
    <row r="133" spans="1:9" s="14" customFormat="1" ht="15" x14ac:dyDescent="0.25">
      <c r="A133" s="59" t="s">
        <v>265</v>
      </c>
      <c r="B133" s="67" t="s">
        <v>38</v>
      </c>
      <c r="C133" s="59" t="s">
        <v>287</v>
      </c>
      <c r="D133" s="59" t="s">
        <v>487</v>
      </c>
      <c r="E133" s="59" t="s">
        <v>457</v>
      </c>
      <c r="F133" s="59" t="s">
        <v>14</v>
      </c>
      <c r="G133" s="60">
        <v>281.5</v>
      </c>
      <c r="H133" s="60">
        <f t="shared" si="6"/>
        <v>163.26999999999998</v>
      </c>
      <c r="I133" s="61">
        <f t="shared" si="7"/>
        <v>0.42000000000000004</v>
      </c>
    </row>
    <row r="134" spans="1:9" s="14" customFormat="1" ht="15" x14ac:dyDescent="0.25">
      <c r="A134" s="59" t="s">
        <v>265</v>
      </c>
      <c r="B134" s="67" t="s">
        <v>38</v>
      </c>
      <c r="C134" s="59" t="s">
        <v>287</v>
      </c>
      <c r="D134" s="59" t="s">
        <v>488</v>
      </c>
      <c r="E134" s="59" t="s">
        <v>458</v>
      </c>
      <c r="F134" s="59" t="s">
        <v>14</v>
      </c>
      <c r="G134" s="60">
        <v>368</v>
      </c>
      <c r="H134" s="60">
        <f t="shared" si="6"/>
        <v>213.44</v>
      </c>
      <c r="I134" s="61">
        <f t="shared" si="7"/>
        <v>0.42</v>
      </c>
    </row>
    <row r="135" spans="1:9" s="14" customFormat="1" ht="15" x14ac:dyDescent="0.25">
      <c r="A135" s="59" t="s">
        <v>265</v>
      </c>
      <c r="B135" s="67" t="s">
        <v>38</v>
      </c>
      <c r="C135" s="59" t="s">
        <v>287</v>
      </c>
      <c r="D135" s="59" t="s">
        <v>489</v>
      </c>
      <c r="E135" s="59" t="s">
        <v>459</v>
      </c>
      <c r="F135" s="59" t="s">
        <v>14</v>
      </c>
      <c r="G135" s="60">
        <v>425</v>
      </c>
      <c r="H135" s="60">
        <f t="shared" si="6"/>
        <v>246.49999999999997</v>
      </c>
      <c r="I135" s="61">
        <f t="shared" si="7"/>
        <v>0.42000000000000004</v>
      </c>
    </row>
    <row r="136" spans="1:9" s="14" customFormat="1" ht="15" x14ac:dyDescent="0.25">
      <c r="A136" s="59" t="s">
        <v>265</v>
      </c>
      <c r="B136" s="67" t="s">
        <v>38</v>
      </c>
      <c r="C136" s="59" t="s">
        <v>287</v>
      </c>
      <c r="D136" s="59" t="s">
        <v>490</v>
      </c>
      <c r="E136" s="59" t="s">
        <v>460</v>
      </c>
      <c r="F136" s="59" t="s">
        <v>14</v>
      </c>
      <c r="G136" s="60">
        <v>379</v>
      </c>
      <c r="H136" s="60">
        <f t="shared" si="6"/>
        <v>219.82</v>
      </c>
      <c r="I136" s="61">
        <f t="shared" si="7"/>
        <v>0.42000000000000004</v>
      </c>
    </row>
    <row r="137" spans="1:9" s="14" customFormat="1" ht="15" x14ac:dyDescent="0.25">
      <c r="A137" s="59" t="s">
        <v>265</v>
      </c>
      <c r="B137" s="67" t="s">
        <v>38</v>
      </c>
      <c r="C137" s="59" t="s">
        <v>287</v>
      </c>
      <c r="D137" s="59" t="s">
        <v>491</v>
      </c>
      <c r="E137" s="59" t="s">
        <v>461</v>
      </c>
      <c r="F137" s="59" t="s">
        <v>14</v>
      </c>
      <c r="G137" s="60">
        <v>310.5</v>
      </c>
      <c r="H137" s="60">
        <f t="shared" si="6"/>
        <v>180.08999999999997</v>
      </c>
      <c r="I137" s="61">
        <f t="shared" si="7"/>
        <v>0.4200000000000001</v>
      </c>
    </row>
    <row r="138" spans="1:9" s="14" customFormat="1" ht="15" x14ac:dyDescent="0.25">
      <c r="A138" s="59" t="s">
        <v>265</v>
      </c>
      <c r="B138" s="67" t="s">
        <v>38</v>
      </c>
      <c r="C138" s="59" t="s">
        <v>287</v>
      </c>
      <c r="D138" s="59" t="s">
        <v>492</v>
      </c>
      <c r="E138" s="59" t="s">
        <v>462</v>
      </c>
      <c r="F138" s="59" t="s">
        <v>14</v>
      </c>
      <c r="G138" s="60">
        <v>276</v>
      </c>
      <c r="H138" s="60">
        <f t="shared" si="6"/>
        <v>160.07999999999998</v>
      </c>
      <c r="I138" s="61">
        <f t="shared" si="7"/>
        <v>0.42000000000000004</v>
      </c>
    </row>
    <row r="139" spans="1:9" s="14" customFormat="1" ht="15" x14ac:dyDescent="0.25">
      <c r="A139" s="59" t="s">
        <v>265</v>
      </c>
      <c r="B139" s="67" t="s">
        <v>38</v>
      </c>
      <c r="C139" s="59" t="s">
        <v>287</v>
      </c>
      <c r="D139" s="59" t="s">
        <v>493</v>
      </c>
      <c r="E139" s="59" t="s">
        <v>463</v>
      </c>
      <c r="F139" s="59" t="s">
        <v>14</v>
      </c>
      <c r="G139" s="60">
        <v>345</v>
      </c>
      <c r="H139" s="60">
        <f t="shared" si="6"/>
        <v>200.1</v>
      </c>
      <c r="I139" s="61">
        <f t="shared" si="7"/>
        <v>0.42000000000000004</v>
      </c>
    </row>
    <row r="140" spans="1:9" s="14" customFormat="1" ht="15" x14ac:dyDescent="0.25">
      <c r="A140" s="59" t="s">
        <v>265</v>
      </c>
      <c r="B140" s="67" t="s">
        <v>38</v>
      </c>
      <c r="C140" s="59" t="s">
        <v>287</v>
      </c>
      <c r="D140" s="59" t="s">
        <v>530</v>
      </c>
      <c r="E140" s="59" t="s">
        <v>515</v>
      </c>
      <c r="F140" s="59" t="s">
        <v>14</v>
      </c>
      <c r="G140" s="60">
        <v>345</v>
      </c>
      <c r="H140" s="60">
        <f t="shared" si="6"/>
        <v>200.1</v>
      </c>
      <c r="I140" s="61">
        <f t="shared" si="7"/>
        <v>0.42000000000000004</v>
      </c>
    </row>
    <row r="141" spans="1:9" s="14" customFormat="1" ht="15" x14ac:dyDescent="0.25">
      <c r="A141" s="59" t="s">
        <v>265</v>
      </c>
      <c r="B141" s="67" t="s">
        <v>38</v>
      </c>
      <c r="C141" s="59" t="s">
        <v>287</v>
      </c>
      <c r="D141" s="59" t="s">
        <v>531</v>
      </c>
      <c r="E141" s="59" t="s">
        <v>516</v>
      </c>
      <c r="F141" s="59" t="s">
        <v>14</v>
      </c>
      <c r="G141" s="60">
        <v>287</v>
      </c>
      <c r="H141" s="60">
        <f t="shared" si="6"/>
        <v>166.45999999999998</v>
      </c>
      <c r="I141" s="61">
        <f t="shared" si="7"/>
        <v>0.4200000000000001</v>
      </c>
    </row>
    <row r="142" spans="1:9" s="14" customFormat="1" ht="15" x14ac:dyDescent="0.25">
      <c r="A142" s="59" t="s">
        <v>265</v>
      </c>
      <c r="B142" s="67" t="s">
        <v>38</v>
      </c>
      <c r="C142" s="59" t="s">
        <v>287</v>
      </c>
      <c r="D142" s="59" t="s">
        <v>532</v>
      </c>
      <c r="E142" s="59" t="s">
        <v>517</v>
      </c>
      <c r="F142" s="59" t="s">
        <v>14</v>
      </c>
      <c r="G142" s="60">
        <v>230</v>
      </c>
      <c r="H142" s="60">
        <f t="shared" si="6"/>
        <v>133.39999999999998</v>
      </c>
      <c r="I142" s="61">
        <f t="shared" si="7"/>
        <v>0.4200000000000001</v>
      </c>
    </row>
    <row r="143" spans="1:9" s="14" customFormat="1" ht="15" x14ac:dyDescent="0.25">
      <c r="A143" s="59" t="s">
        <v>265</v>
      </c>
      <c r="B143" s="67" t="s">
        <v>38</v>
      </c>
      <c r="C143" s="59" t="s">
        <v>287</v>
      </c>
      <c r="D143" s="59" t="s">
        <v>533</v>
      </c>
      <c r="E143" s="59" t="s">
        <v>518</v>
      </c>
      <c r="F143" s="59" t="s">
        <v>14</v>
      </c>
      <c r="G143" s="60">
        <v>241.5</v>
      </c>
      <c r="H143" s="60">
        <f t="shared" si="6"/>
        <v>140.07</v>
      </c>
      <c r="I143" s="61">
        <f t="shared" si="7"/>
        <v>0.42000000000000004</v>
      </c>
    </row>
    <row r="144" spans="1:9" s="14" customFormat="1" ht="15" x14ac:dyDescent="0.25">
      <c r="A144" s="59" t="s">
        <v>265</v>
      </c>
      <c r="B144" s="67" t="s">
        <v>38</v>
      </c>
      <c r="C144" s="59" t="s">
        <v>287</v>
      </c>
      <c r="D144" s="59" t="s">
        <v>534</v>
      </c>
      <c r="E144" s="59" t="s">
        <v>519</v>
      </c>
      <c r="F144" s="59" t="s">
        <v>14</v>
      </c>
      <c r="G144" s="60">
        <v>207</v>
      </c>
      <c r="H144" s="60">
        <f t="shared" si="6"/>
        <v>120.05999999999999</v>
      </c>
      <c r="I144" s="61">
        <f t="shared" si="7"/>
        <v>0.42000000000000004</v>
      </c>
    </row>
    <row r="145" spans="1:9" s="14" customFormat="1" ht="15" x14ac:dyDescent="0.25">
      <c r="A145" s="59" t="s">
        <v>265</v>
      </c>
      <c r="B145" s="67" t="s">
        <v>38</v>
      </c>
      <c r="C145" s="59" t="s">
        <v>287</v>
      </c>
      <c r="D145" s="59" t="s">
        <v>535</v>
      </c>
      <c r="E145" s="59" t="s">
        <v>520</v>
      </c>
      <c r="F145" s="59" t="s">
        <v>14</v>
      </c>
      <c r="G145" s="60">
        <v>172.5</v>
      </c>
      <c r="H145" s="60">
        <f t="shared" si="6"/>
        <v>100.05</v>
      </c>
      <c r="I145" s="61">
        <f t="shared" si="7"/>
        <v>0.42000000000000004</v>
      </c>
    </row>
    <row r="146" spans="1:9" s="14" customFormat="1" ht="15" x14ac:dyDescent="0.25">
      <c r="A146" s="59" t="s">
        <v>265</v>
      </c>
      <c r="B146" s="67" t="s">
        <v>38</v>
      </c>
      <c r="C146" s="59" t="s">
        <v>287</v>
      </c>
      <c r="D146" s="59" t="s">
        <v>536</v>
      </c>
      <c r="E146" s="59" t="s">
        <v>521</v>
      </c>
      <c r="F146" s="59" t="s">
        <v>14</v>
      </c>
      <c r="G146" s="60">
        <v>660.5</v>
      </c>
      <c r="H146" s="60">
        <f t="shared" si="6"/>
        <v>383.09</v>
      </c>
      <c r="I146" s="61">
        <f t="shared" si="7"/>
        <v>0.42000000000000004</v>
      </c>
    </row>
    <row r="147" spans="1:9" s="14" customFormat="1" ht="15" x14ac:dyDescent="0.25">
      <c r="A147" s="59" t="s">
        <v>265</v>
      </c>
      <c r="B147" s="67" t="s">
        <v>38</v>
      </c>
      <c r="C147" s="59" t="s">
        <v>287</v>
      </c>
      <c r="D147" s="59" t="s">
        <v>537</v>
      </c>
      <c r="E147" s="59" t="s">
        <v>522</v>
      </c>
      <c r="F147" s="59" t="s">
        <v>14</v>
      </c>
      <c r="G147" s="60">
        <v>551.5</v>
      </c>
      <c r="H147" s="60">
        <f t="shared" ref="H147:H200" si="8">SUM(G147*0.58)</f>
        <v>319.87</v>
      </c>
      <c r="I147" s="61">
        <f t="shared" ref="I147:I200" si="9">SUM((H147-G147)/G147)*-1</f>
        <v>0.42</v>
      </c>
    </row>
    <row r="148" spans="1:9" s="14" customFormat="1" ht="15" x14ac:dyDescent="0.25">
      <c r="A148" s="59" t="s">
        <v>265</v>
      </c>
      <c r="B148" s="67" t="s">
        <v>38</v>
      </c>
      <c r="C148" s="59" t="s">
        <v>287</v>
      </c>
      <c r="D148" s="59" t="s">
        <v>538</v>
      </c>
      <c r="E148" s="59" t="s">
        <v>523</v>
      </c>
      <c r="F148" s="59" t="s">
        <v>14</v>
      </c>
      <c r="G148" s="60">
        <v>448</v>
      </c>
      <c r="H148" s="60">
        <f t="shared" si="8"/>
        <v>259.83999999999997</v>
      </c>
      <c r="I148" s="61">
        <f t="shared" si="9"/>
        <v>0.42000000000000004</v>
      </c>
    </row>
    <row r="149" spans="1:9" s="14" customFormat="1" ht="15" x14ac:dyDescent="0.25">
      <c r="A149" s="59" t="s">
        <v>265</v>
      </c>
      <c r="B149" s="67" t="s">
        <v>38</v>
      </c>
      <c r="C149" s="59" t="s">
        <v>287</v>
      </c>
      <c r="D149" s="59" t="s">
        <v>539</v>
      </c>
      <c r="E149" s="59" t="s">
        <v>524</v>
      </c>
      <c r="F149" s="59" t="s">
        <v>14</v>
      </c>
      <c r="G149" s="60">
        <v>402.5</v>
      </c>
      <c r="H149" s="60">
        <f t="shared" si="8"/>
        <v>233.45</v>
      </c>
      <c r="I149" s="61">
        <f t="shared" si="9"/>
        <v>0.42000000000000004</v>
      </c>
    </row>
    <row r="150" spans="1:9" s="14" customFormat="1" ht="15" x14ac:dyDescent="0.25">
      <c r="A150" s="59" t="s">
        <v>265</v>
      </c>
      <c r="B150" s="67" t="s">
        <v>38</v>
      </c>
      <c r="C150" s="59" t="s">
        <v>287</v>
      </c>
      <c r="D150" s="59" t="s">
        <v>540</v>
      </c>
      <c r="E150" s="59" t="s">
        <v>525</v>
      </c>
      <c r="F150" s="59" t="s">
        <v>14</v>
      </c>
      <c r="G150" s="60">
        <v>350.5</v>
      </c>
      <c r="H150" s="60">
        <f t="shared" si="8"/>
        <v>203.29</v>
      </c>
      <c r="I150" s="61">
        <f t="shared" si="9"/>
        <v>0.42000000000000004</v>
      </c>
    </row>
    <row r="151" spans="1:9" s="14" customFormat="1" ht="15" x14ac:dyDescent="0.25">
      <c r="A151" s="59" t="s">
        <v>265</v>
      </c>
      <c r="B151" s="67" t="s">
        <v>38</v>
      </c>
      <c r="C151" s="59" t="s">
        <v>287</v>
      </c>
      <c r="D151" s="59" t="s">
        <v>541</v>
      </c>
      <c r="E151" s="59" t="s">
        <v>526</v>
      </c>
      <c r="F151" s="59" t="s">
        <v>14</v>
      </c>
      <c r="G151" s="60">
        <v>287</v>
      </c>
      <c r="H151" s="60">
        <f t="shared" si="8"/>
        <v>166.45999999999998</v>
      </c>
      <c r="I151" s="61">
        <f t="shared" si="9"/>
        <v>0.4200000000000001</v>
      </c>
    </row>
    <row r="152" spans="1:9" s="14" customFormat="1" ht="15" x14ac:dyDescent="0.25">
      <c r="A152" s="59" t="s">
        <v>265</v>
      </c>
      <c r="B152" s="67" t="s">
        <v>38</v>
      </c>
      <c r="C152" s="59" t="s">
        <v>287</v>
      </c>
      <c r="D152" s="59" t="s">
        <v>542</v>
      </c>
      <c r="E152" s="59" t="s">
        <v>527</v>
      </c>
      <c r="F152" s="59" t="s">
        <v>14</v>
      </c>
      <c r="G152" s="60">
        <v>361.5</v>
      </c>
      <c r="H152" s="60">
        <f t="shared" si="8"/>
        <v>209.67</v>
      </c>
      <c r="I152" s="61">
        <f t="shared" si="9"/>
        <v>0.42000000000000004</v>
      </c>
    </row>
    <row r="153" spans="1:9" s="14" customFormat="1" ht="15" x14ac:dyDescent="0.25">
      <c r="A153" s="59" t="s">
        <v>265</v>
      </c>
      <c r="B153" s="67" t="s">
        <v>38</v>
      </c>
      <c r="C153" s="59" t="s">
        <v>287</v>
      </c>
      <c r="D153" s="59" t="s">
        <v>543</v>
      </c>
      <c r="E153" s="59" t="s">
        <v>528</v>
      </c>
      <c r="F153" s="59" t="s">
        <v>14</v>
      </c>
      <c r="G153" s="60">
        <v>316</v>
      </c>
      <c r="H153" s="60">
        <f t="shared" si="8"/>
        <v>183.28</v>
      </c>
      <c r="I153" s="61">
        <f t="shared" si="9"/>
        <v>0.42</v>
      </c>
    </row>
    <row r="154" spans="1:9" s="14" customFormat="1" ht="15" x14ac:dyDescent="0.25">
      <c r="A154" s="59" t="s">
        <v>265</v>
      </c>
      <c r="B154" s="67" t="s">
        <v>38</v>
      </c>
      <c r="C154" s="59" t="s">
        <v>287</v>
      </c>
      <c r="D154" s="59" t="s">
        <v>544</v>
      </c>
      <c r="E154" s="59" t="s">
        <v>529</v>
      </c>
      <c r="F154" s="59" t="s">
        <v>14</v>
      </c>
      <c r="G154" s="60">
        <v>282</v>
      </c>
      <c r="H154" s="60">
        <f t="shared" si="8"/>
        <v>163.56</v>
      </c>
      <c r="I154" s="61">
        <f t="shared" si="9"/>
        <v>0.42</v>
      </c>
    </row>
    <row r="155" spans="1:9" s="14" customFormat="1" ht="14.25" customHeight="1" x14ac:dyDescent="0.25">
      <c r="A155" s="59" t="s">
        <v>266</v>
      </c>
      <c r="B155" s="67" t="s">
        <v>267</v>
      </c>
      <c r="C155" s="59" t="s">
        <v>287</v>
      </c>
      <c r="D155" s="59" t="s">
        <v>288</v>
      </c>
      <c r="E155" s="59" t="s">
        <v>290</v>
      </c>
      <c r="F155" s="59" t="s">
        <v>14</v>
      </c>
      <c r="G155" s="60">
        <v>150</v>
      </c>
      <c r="H155" s="60">
        <f t="shared" si="8"/>
        <v>87</v>
      </c>
      <c r="I155" s="61">
        <f t="shared" si="9"/>
        <v>0.42</v>
      </c>
    </row>
    <row r="156" spans="1:9" s="14" customFormat="1" ht="14.25" customHeight="1" x14ac:dyDescent="0.25">
      <c r="A156" s="59" t="s">
        <v>266</v>
      </c>
      <c r="B156" s="67" t="s">
        <v>267</v>
      </c>
      <c r="C156" s="59" t="s">
        <v>287</v>
      </c>
      <c r="D156" s="59" t="s">
        <v>289</v>
      </c>
      <c r="E156" s="59" t="s">
        <v>291</v>
      </c>
      <c r="F156" s="59" t="s">
        <v>14</v>
      </c>
      <c r="G156" s="60">
        <v>259</v>
      </c>
      <c r="H156" s="60">
        <f t="shared" si="8"/>
        <v>150.22</v>
      </c>
      <c r="I156" s="61">
        <f t="shared" si="9"/>
        <v>0.42</v>
      </c>
    </row>
    <row r="157" spans="1:9" s="14" customFormat="1" ht="14.25" customHeight="1" x14ac:dyDescent="0.25">
      <c r="A157" s="59" t="s">
        <v>266</v>
      </c>
      <c r="B157" s="67" t="s">
        <v>274</v>
      </c>
      <c r="C157" s="59" t="s">
        <v>287</v>
      </c>
      <c r="D157" s="59" t="s">
        <v>292</v>
      </c>
      <c r="E157" s="59" t="s">
        <v>315</v>
      </c>
      <c r="F157" s="59" t="s">
        <v>14</v>
      </c>
      <c r="G157" s="60">
        <v>289</v>
      </c>
      <c r="H157" s="60">
        <f t="shared" si="8"/>
        <v>167.61999999999998</v>
      </c>
      <c r="I157" s="61">
        <f t="shared" si="9"/>
        <v>0.4200000000000001</v>
      </c>
    </row>
    <row r="158" spans="1:9" s="14" customFormat="1" ht="14.25" customHeight="1" x14ac:dyDescent="0.25">
      <c r="A158" s="59" t="s">
        <v>266</v>
      </c>
      <c r="B158" s="67" t="s">
        <v>274</v>
      </c>
      <c r="C158" s="59" t="s">
        <v>287</v>
      </c>
      <c r="D158" s="59" t="s">
        <v>293</v>
      </c>
      <c r="E158" s="59" t="s">
        <v>316</v>
      </c>
      <c r="F158" s="59" t="s">
        <v>14</v>
      </c>
      <c r="G158" s="60">
        <v>333</v>
      </c>
      <c r="H158" s="60">
        <f t="shared" si="8"/>
        <v>193.14</v>
      </c>
      <c r="I158" s="61">
        <f t="shared" si="9"/>
        <v>0.42000000000000004</v>
      </c>
    </row>
    <row r="159" spans="1:9" s="14" customFormat="1" ht="14.25" customHeight="1" x14ac:dyDescent="0.25">
      <c r="A159" s="59" t="s">
        <v>266</v>
      </c>
      <c r="B159" s="67" t="s">
        <v>274</v>
      </c>
      <c r="C159" s="59" t="s">
        <v>287</v>
      </c>
      <c r="D159" s="59" t="s">
        <v>294</v>
      </c>
      <c r="E159" s="59" t="s">
        <v>317</v>
      </c>
      <c r="F159" s="59" t="s">
        <v>14</v>
      </c>
      <c r="G159" s="60">
        <v>344</v>
      </c>
      <c r="H159" s="60">
        <f t="shared" si="8"/>
        <v>199.51999999999998</v>
      </c>
      <c r="I159" s="61">
        <f t="shared" si="9"/>
        <v>0.42000000000000004</v>
      </c>
    </row>
    <row r="160" spans="1:9" s="14" customFormat="1" ht="14.25" customHeight="1" x14ac:dyDescent="0.25">
      <c r="A160" s="59" t="s">
        <v>266</v>
      </c>
      <c r="B160" s="67" t="s">
        <v>274</v>
      </c>
      <c r="C160" s="59" t="s">
        <v>287</v>
      </c>
      <c r="D160" s="59" t="s">
        <v>295</v>
      </c>
      <c r="E160" s="59" t="s">
        <v>318</v>
      </c>
      <c r="F160" s="59" t="s">
        <v>14</v>
      </c>
      <c r="G160" s="60">
        <v>262</v>
      </c>
      <c r="H160" s="60">
        <f t="shared" si="8"/>
        <v>151.95999999999998</v>
      </c>
      <c r="I160" s="61">
        <f t="shared" si="9"/>
        <v>0.4200000000000001</v>
      </c>
    </row>
    <row r="161" spans="1:9" s="14" customFormat="1" ht="14.25" customHeight="1" x14ac:dyDescent="0.25">
      <c r="A161" s="59" t="s">
        <v>266</v>
      </c>
      <c r="B161" s="67" t="s">
        <v>274</v>
      </c>
      <c r="C161" s="59" t="s">
        <v>287</v>
      </c>
      <c r="D161" s="59" t="s">
        <v>296</v>
      </c>
      <c r="E161" s="59" t="s">
        <v>319</v>
      </c>
      <c r="F161" s="59" t="s">
        <v>14</v>
      </c>
      <c r="G161" s="60">
        <v>243</v>
      </c>
      <c r="H161" s="60">
        <f t="shared" si="8"/>
        <v>140.94</v>
      </c>
      <c r="I161" s="61">
        <f t="shared" si="9"/>
        <v>0.42</v>
      </c>
    </row>
    <row r="162" spans="1:9" s="14" customFormat="1" ht="14.25" customHeight="1" x14ac:dyDescent="0.25">
      <c r="A162" s="59" t="s">
        <v>266</v>
      </c>
      <c r="B162" s="67" t="s">
        <v>274</v>
      </c>
      <c r="C162" s="59" t="s">
        <v>287</v>
      </c>
      <c r="D162" s="59" t="s">
        <v>297</v>
      </c>
      <c r="E162" s="59" t="s">
        <v>320</v>
      </c>
      <c r="F162" s="59" t="s">
        <v>14</v>
      </c>
      <c r="G162" s="60">
        <v>369</v>
      </c>
      <c r="H162" s="60">
        <f t="shared" si="8"/>
        <v>214.01999999999998</v>
      </c>
      <c r="I162" s="61">
        <f t="shared" si="9"/>
        <v>0.42000000000000004</v>
      </c>
    </row>
    <row r="163" spans="1:9" s="14" customFormat="1" ht="14.25" customHeight="1" x14ac:dyDescent="0.25">
      <c r="A163" s="59" t="s">
        <v>266</v>
      </c>
      <c r="B163" s="67" t="s">
        <v>274</v>
      </c>
      <c r="C163" s="59" t="s">
        <v>287</v>
      </c>
      <c r="D163" s="59" t="s">
        <v>298</v>
      </c>
      <c r="E163" s="59" t="s">
        <v>321</v>
      </c>
      <c r="F163" s="59" t="s">
        <v>14</v>
      </c>
      <c r="G163" s="60">
        <v>392</v>
      </c>
      <c r="H163" s="60">
        <f t="shared" si="8"/>
        <v>227.35999999999999</v>
      </c>
      <c r="I163" s="61">
        <f t="shared" si="9"/>
        <v>0.42000000000000004</v>
      </c>
    </row>
    <row r="164" spans="1:9" s="14" customFormat="1" ht="14.25" customHeight="1" x14ac:dyDescent="0.25">
      <c r="A164" s="59" t="s">
        <v>266</v>
      </c>
      <c r="B164" s="67" t="s">
        <v>274</v>
      </c>
      <c r="C164" s="59" t="s">
        <v>287</v>
      </c>
      <c r="D164" s="59" t="s">
        <v>299</v>
      </c>
      <c r="E164" s="59" t="s">
        <v>322</v>
      </c>
      <c r="F164" s="59" t="s">
        <v>14</v>
      </c>
      <c r="G164" s="60">
        <v>460</v>
      </c>
      <c r="H164" s="60">
        <f t="shared" si="8"/>
        <v>266.79999999999995</v>
      </c>
      <c r="I164" s="61">
        <f t="shared" si="9"/>
        <v>0.4200000000000001</v>
      </c>
    </row>
    <row r="165" spans="1:9" s="14" customFormat="1" ht="14.25" customHeight="1" x14ac:dyDescent="0.25">
      <c r="A165" s="59" t="s">
        <v>266</v>
      </c>
      <c r="B165" s="67" t="s">
        <v>274</v>
      </c>
      <c r="C165" s="59" t="s">
        <v>287</v>
      </c>
      <c r="D165" s="59" t="s">
        <v>300</v>
      </c>
      <c r="E165" s="59" t="s">
        <v>323</v>
      </c>
      <c r="F165" s="59" t="s">
        <v>14</v>
      </c>
      <c r="G165" s="60">
        <v>486</v>
      </c>
      <c r="H165" s="60">
        <f t="shared" si="8"/>
        <v>281.88</v>
      </c>
      <c r="I165" s="61">
        <f t="shared" si="9"/>
        <v>0.42</v>
      </c>
    </row>
    <row r="166" spans="1:9" s="14" customFormat="1" ht="14.25" customHeight="1" x14ac:dyDescent="0.25">
      <c r="A166" s="59" t="s">
        <v>266</v>
      </c>
      <c r="B166" s="67" t="s">
        <v>274</v>
      </c>
      <c r="C166" s="59" t="s">
        <v>287</v>
      </c>
      <c r="D166" s="59" t="s">
        <v>301</v>
      </c>
      <c r="E166" s="59" t="s">
        <v>324</v>
      </c>
      <c r="F166" s="59" t="s">
        <v>14</v>
      </c>
      <c r="G166" s="60">
        <v>534</v>
      </c>
      <c r="H166" s="60">
        <f t="shared" si="8"/>
        <v>309.71999999999997</v>
      </c>
      <c r="I166" s="61">
        <f t="shared" si="9"/>
        <v>0.42000000000000004</v>
      </c>
    </row>
    <row r="167" spans="1:9" s="14" customFormat="1" ht="14.25" customHeight="1" x14ac:dyDescent="0.25">
      <c r="A167" s="59" t="s">
        <v>266</v>
      </c>
      <c r="B167" s="67" t="s">
        <v>274</v>
      </c>
      <c r="C167" s="59" t="s">
        <v>287</v>
      </c>
      <c r="D167" s="59" t="s">
        <v>302</v>
      </c>
      <c r="E167" s="59" t="s">
        <v>325</v>
      </c>
      <c r="F167" s="59" t="s">
        <v>14</v>
      </c>
      <c r="G167" s="60">
        <v>510</v>
      </c>
      <c r="H167" s="60">
        <f t="shared" si="8"/>
        <v>295.79999999999995</v>
      </c>
      <c r="I167" s="61">
        <f t="shared" si="9"/>
        <v>0.4200000000000001</v>
      </c>
    </row>
    <row r="168" spans="1:9" s="14" customFormat="1" ht="14.25" customHeight="1" x14ac:dyDescent="0.25">
      <c r="A168" s="59" t="s">
        <v>266</v>
      </c>
      <c r="B168" s="67" t="s">
        <v>274</v>
      </c>
      <c r="C168" s="59" t="s">
        <v>287</v>
      </c>
      <c r="D168" s="59" t="s">
        <v>303</v>
      </c>
      <c r="E168" s="59" t="s">
        <v>326</v>
      </c>
      <c r="F168" s="59" t="s">
        <v>14</v>
      </c>
      <c r="G168" s="60">
        <v>679</v>
      </c>
      <c r="H168" s="60">
        <f t="shared" si="8"/>
        <v>393.82</v>
      </c>
      <c r="I168" s="61">
        <f t="shared" si="9"/>
        <v>0.42</v>
      </c>
    </row>
    <row r="169" spans="1:9" s="14" customFormat="1" ht="14.25" customHeight="1" x14ac:dyDescent="0.25">
      <c r="A169" s="59" t="s">
        <v>266</v>
      </c>
      <c r="B169" s="67" t="s">
        <v>274</v>
      </c>
      <c r="C169" s="59" t="s">
        <v>287</v>
      </c>
      <c r="D169" s="59" t="s">
        <v>304</v>
      </c>
      <c r="E169" s="59" t="s">
        <v>327</v>
      </c>
      <c r="F169" s="59" t="s">
        <v>14</v>
      </c>
      <c r="G169" s="60">
        <v>589</v>
      </c>
      <c r="H169" s="60">
        <f t="shared" si="8"/>
        <v>341.62</v>
      </c>
      <c r="I169" s="61">
        <f t="shared" si="9"/>
        <v>0.42</v>
      </c>
    </row>
    <row r="170" spans="1:9" s="14" customFormat="1" ht="14.25" customHeight="1" x14ac:dyDescent="0.25">
      <c r="A170" s="59" t="s">
        <v>266</v>
      </c>
      <c r="B170" s="67" t="s">
        <v>274</v>
      </c>
      <c r="C170" s="59" t="s">
        <v>287</v>
      </c>
      <c r="D170" s="59" t="s">
        <v>305</v>
      </c>
      <c r="E170" s="59" t="s">
        <v>328</v>
      </c>
      <c r="F170" s="59" t="s">
        <v>14</v>
      </c>
      <c r="G170" s="60">
        <v>756</v>
      </c>
      <c r="H170" s="60">
        <f t="shared" si="8"/>
        <v>438.47999999999996</v>
      </c>
      <c r="I170" s="61">
        <f t="shared" si="9"/>
        <v>0.42000000000000004</v>
      </c>
    </row>
    <row r="171" spans="1:9" s="14" customFormat="1" ht="14.25" customHeight="1" x14ac:dyDescent="0.25">
      <c r="A171" s="59" t="s">
        <v>266</v>
      </c>
      <c r="B171" s="67" t="s">
        <v>274</v>
      </c>
      <c r="C171" s="59" t="s">
        <v>287</v>
      </c>
      <c r="D171" s="59" t="s">
        <v>306</v>
      </c>
      <c r="E171" s="59" t="s">
        <v>329</v>
      </c>
      <c r="F171" s="59" t="s">
        <v>14</v>
      </c>
      <c r="G171" s="60">
        <v>615</v>
      </c>
      <c r="H171" s="60">
        <f t="shared" si="8"/>
        <v>356.7</v>
      </c>
      <c r="I171" s="61">
        <f t="shared" si="9"/>
        <v>0.42000000000000004</v>
      </c>
    </row>
    <row r="172" spans="1:9" s="14" customFormat="1" ht="14.25" customHeight="1" x14ac:dyDescent="0.25">
      <c r="A172" s="59" t="s">
        <v>266</v>
      </c>
      <c r="B172" s="67" t="s">
        <v>274</v>
      </c>
      <c r="C172" s="59" t="s">
        <v>287</v>
      </c>
      <c r="D172" s="59" t="s">
        <v>307</v>
      </c>
      <c r="E172" s="59" t="s">
        <v>330</v>
      </c>
      <c r="F172" s="59" t="s">
        <v>14</v>
      </c>
      <c r="G172" s="60">
        <v>735</v>
      </c>
      <c r="H172" s="60">
        <f t="shared" si="8"/>
        <v>426.29999999999995</v>
      </c>
      <c r="I172" s="61">
        <f t="shared" si="9"/>
        <v>0.42000000000000004</v>
      </c>
    </row>
    <row r="173" spans="1:9" s="14" customFormat="1" ht="14.25" customHeight="1" x14ac:dyDescent="0.25">
      <c r="A173" s="59" t="s">
        <v>266</v>
      </c>
      <c r="B173" s="67" t="s">
        <v>274</v>
      </c>
      <c r="C173" s="59" t="s">
        <v>287</v>
      </c>
      <c r="D173" s="59" t="s">
        <v>308</v>
      </c>
      <c r="E173" s="59" t="s">
        <v>331</v>
      </c>
      <c r="F173" s="59" t="s">
        <v>14</v>
      </c>
      <c r="G173" s="60">
        <v>673</v>
      </c>
      <c r="H173" s="60">
        <f t="shared" si="8"/>
        <v>390.34</v>
      </c>
      <c r="I173" s="61">
        <f t="shared" si="9"/>
        <v>0.42000000000000004</v>
      </c>
    </row>
    <row r="174" spans="1:9" s="14" customFormat="1" ht="14.25" customHeight="1" x14ac:dyDescent="0.25">
      <c r="A174" s="59" t="s">
        <v>266</v>
      </c>
      <c r="B174" s="67" t="s">
        <v>274</v>
      </c>
      <c r="C174" s="59" t="s">
        <v>287</v>
      </c>
      <c r="D174" s="59" t="s">
        <v>309</v>
      </c>
      <c r="E174" s="59" t="s">
        <v>332</v>
      </c>
      <c r="F174" s="59" t="s">
        <v>14</v>
      </c>
      <c r="G174" s="60">
        <v>807</v>
      </c>
      <c r="H174" s="60">
        <f t="shared" si="8"/>
        <v>468.05999999999995</v>
      </c>
      <c r="I174" s="61">
        <f t="shared" si="9"/>
        <v>0.42000000000000004</v>
      </c>
    </row>
    <row r="175" spans="1:9" s="14" customFormat="1" ht="14.25" customHeight="1" x14ac:dyDescent="0.25">
      <c r="A175" s="59" t="s">
        <v>266</v>
      </c>
      <c r="B175" s="67" t="s">
        <v>274</v>
      </c>
      <c r="C175" s="59" t="s">
        <v>287</v>
      </c>
      <c r="D175" s="59" t="s">
        <v>310</v>
      </c>
      <c r="E175" s="59" t="s">
        <v>333</v>
      </c>
      <c r="F175" s="59" t="s">
        <v>14</v>
      </c>
      <c r="G175" s="60">
        <v>461</v>
      </c>
      <c r="H175" s="60">
        <f t="shared" si="8"/>
        <v>267.38</v>
      </c>
      <c r="I175" s="61">
        <f t="shared" si="9"/>
        <v>0.42</v>
      </c>
    </row>
    <row r="176" spans="1:9" s="14" customFormat="1" ht="14.25" customHeight="1" x14ac:dyDescent="0.25">
      <c r="A176" s="59" t="s">
        <v>266</v>
      </c>
      <c r="B176" s="67" t="s">
        <v>274</v>
      </c>
      <c r="C176" s="59" t="s">
        <v>287</v>
      </c>
      <c r="D176" s="59" t="s">
        <v>311</v>
      </c>
      <c r="E176" s="59" t="s">
        <v>334</v>
      </c>
      <c r="F176" s="59" t="s">
        <v>14</v>
      </c>
      <c r="G176" s="60">
        <v>513</v>
      </c>
      <c r="H176" s="60">
        <f t="shared" si="8"/>
        <v>297.53999999999996</v>
      </c>
      <c r="I176" s="61">
        <f t="shared" si="9"/>
        <v>0.4200000000000001</v>
      </c>
    </row>
    <row r="177" spans="1:9" s="14" customFormat="1" ht="14.25" customHeight="1" x14ac:dyDescent="0.25">
      <c r="A177" s="59" t="s">
        <v>266</v>
      </c>
      <c r="B177" s="67" t="s">
        <v>274</v>
      </c>
      <c r="C177" s="59" t="s">
        <v>287</v>
      </c>
      <c r="D177" s="59" t="s">
        <v>312</v>
      </c>
      <c r="E177" s="59" t="s">
        <v>335</v>
      </c>
      <c r="F177" s="59" t="s">
        <v>14</v>
      </c>
      <c r="G177" s="60">
        <v>478</v>
      </c>
      <c r="H177" s="60">
        <f t="shared" si="8"/>
        <v>277.24</v>
      </c>
      <c r="I177" s="61">
        <f t="shared" si="9"/>
        <v>0.42</v>
      </c>
    </row>
    <row r="178" spans="1:9" s="14" customFormat="1" ht="14.25" customHeight="1" x14ac:dyDescent="0.25">
      <c r="A178" s="59" t="s">
        <v>266</v>
      </c>
      <c r="B178" s="67" t="s">
        <v>274</v>
      </c>
      <c r="C178" s="59" t="s">
        <v>287</v>
      </c>
      <c r="D178" s="59" t="s">
        <v>313</v>
      </c>
      <c r="E178" s="59" t="s">
        <v>336</v>
      </c>
      <c r="F178" s="59" t="s">
        <v>14</v>
      </c>
      <c r="G178" s="60">
        <v>489</v>
      </c>
      <c r="H178" s="60">
        <f t="shared" si="8"/>
        <v>283.62</v>
      </c>
      <c r="I178" s="61">
        <f t="shared" si="9"/>
        <v>0.42</v>
      </c>
    </row>
    <row r="179" spans="1:9" s="14" customFormat="1" ht="14.25" customHeight="1" x14ac:dyDescent="0.25">
      <c r="A179" s="59" t="s">
        <v>266</v>
      </c>
      <c r="B179" s="67" t="s">
        <v>274</v>
      </c>
      <c r="C179" s="59" t="s">
        <v>287</v>
      </c>
      <c r="D179" s="59" t="s">
        <v>314</v>
      </c>
      <c r="E179" s="59" t="s">
        <v>337</v>
      </c>
      <c r="F179" s="59" t="s">
        <v>14</v>
      </c>
      <c r="G179" s="60">
        <v>509</v>
      </c>
      <c r="H179" s="60">
        <f t="shared" si="8"/>
        <v>295.21999999999997</v>
      </c>
      <c r="I179" s="61">
        <f t="shared" si="9"/>
        <v>0.42000000000000004</v>
      </c>
    </row>
    <row r="180" spans="1:9" s="14" customFormat="1" ht="15" x14ac:dyDescent="0.25">
      <c r="A180" s="64" t="s">
        <v>266</v>
      </c>
      <c r="B180" s="63" t="s">
        <v>268</v>
      </c>
      <c r="C180" s="59" t="s">
        <v>287</v>
      </c>
      <c r="D180" s="59" t="s">
        <v>406</v>
      </c>
      <c r="E180" s="59" t="s">
        <v>404</v>
      </c>
      <c r="F180" s="59" t="s">
        <v>14</v>
      </c>
      <c r="G180" s="60">
        <v>678.5</v>
      </c>
      <c r="H180" s="60">
        <f t="shared" si="8"/>
        <v>393.53</v>
      </c>
      <c r="I180" s="61">
        <f t="shared" si="9"/>
        <v>0.42000000000000004</v>
      </c>
    </row>
    <row r="181" spans="1:9" s="14" customFormat="1" ht="15" x14ac:dyDescent="0.25">
      <c r="A181" s="64" t="s">
        <v>266</v>
      </c>
      <c r="B181" s="63" t="s">
        <v>268</v>
      </c>
      <c r="C181" s="59" t="s">
        <v>287</v>
      </c>
      <c r="D181" s="59" t="s">
        <v>407</v>
      </c>
      <c r="E181" s="59" t="s">
        <v>405</v>
      </c>
      <c r="F181" s="59" t="s">
        <v>14</v>
      </c>
      <c r="G181" s="60">
        <v>782</v>
      </c>
      <c r="H181" s="60">
        <f t="shared" si="8"/>
        <v>453.55999999999995</v>
      </c>
      <c r="I181" s="61">
        <f t="shared" si="9"/>
        <v>0.4200000000000001</v>
      </c>
    </row>
    <row r="182" spans="1:9" s="14" customFormat="1" ht="15" x14ac:dyDescent="0.25">
      <c r="A182" s="64" t="s">
        <v>266</v>
      </c>
      <c r="B182" s="63" t="s">
        <v>268</v>
      </c>
      <c r="C182" s="59" t="s">
        <v>287</v>
      </c>
      <c r="D182" s="59" t="s">
        <v>410</v>
      </c>
      <c r="E182" s="59" t="s">
        <v>408</v>
      </c>
      <c r="F182" s="59" t="s">
        <v>14</v>
      </c>
      <c r="G182" s="60">
        <v>690.5</v>
      </c>
      <c r="H182" s="60">
        <f t="shared" si="8"/>
        <v>400.48999999999995</v>
      </c>
      <c r="I182" s="61">
        <f t="shared" si="9"/>
        <v>0.4200000000000001</v>
      </c>
    </row>
    <row r="183" spans="1:9" s="14" customFormat="1" ht="15" x14ac:dyDescent="0.25">
      <c r="A183" s="64" t="s">
        <v>266</v>
      </c>
      <c r="B183" s="63" t="s">
        <v>268</v>
      </c>
      <c r="C183" s="59" t="s">
        <v>287</v>
      </c>
      <c r="D183" s="59" t="s">
        <v>411</v>
      </c>
      <c r="E183" s="59" t="s">
        <v>409</v>
      </c>
      <c r="F183" s="59" t="s">
        <v>14</v>
      </c>
      <c r="G183" s="60">
        <v>793</v>
      </c>
      <c r="H183" s="60">
        <f t="shared" si="8"/>
        <v>459.93999999999994</v>
      </c>
      <c r="I183" s="61">
        <f t="shared" si="9"/>
        <v>0.4200000000000001</v>
      </c>
    </row>
    <row r="184" spans="1:9" s="14" customFormat="1" ht="15" x14ac:dyDescent="0.25">
      <c r="A184" s="64" t="s">
        <v>266</v>
      </c>
      <c r="B184" s="63" t="s">
        <v>268</v>
      </c>
      <c r="C184" s="59" t="s">
        <v>287</v>
      </c>
      <c r="D184" s="59" t="s">
        <v>412</v>
      </c>
      <c r="E184" s="59" t="s">
        <v>414</v>
      </c>
      <c r="F184" s="59" t="s">
        <v>14</v>
      </c>
      <c r="G184" s="60">
        <v>701.5</v>
      </c>
      <c r="H184" s="60">
        <f t="shared" si="8"/>
        <v>406.86999999999995</v>
      </c>
      <c r="I184" s="61">
        <f t="shared" si="9"/>
        <v>0.4200000000000001</v>
      </c>
    </row>
    <row r="185" spans="1:9" s="14" customFormat="1" ht="15" x14ac:dyDescent="0.25">
      <c r="A185" s="64" t="s">
        <v>266</v>
      </c>
      <c r="B185" s="63" t="s">
        <v>268</v>
      </c>
      <c r="C185" s="59" t="s">
        <v>287</v>
      </c>
      <c r="D185" s="59" t="s">
        <v>413</v>
      </c>
      <c r="E185" s="59" t="s">
        <v>415</v>
      </c>
      <c r="F185" s="59" t="s">
        <v>14</v>
      </c>
      <c r="G185" s="60">
        <v>804</v>
      </c>
      <c r="H185" s="60">
        <f t="shared" si="8"/>
        <v>466.32</v>
      </c>
      <c r="I185" s="61">
        <f t="shared" si="9"/>
        <v>0.42</v>
      </c>
    </row>
    <row r="186" spans="1:9" s="14" customFormat="1" ht="15" x14ac:dyDescent="0.25">
      <c r="A186" s="64" t="s">
        <v>266</v>
      </c>
      <c r="B186" s="63" t="s">
        <v>268</v>
      </c>
      <c r="C186" s="59" t="s">
        <v>287</v>
      </c>
      <c r="D186" s="59" t="s">
        <v>420</v>
      </c>
      <c r="E186" s="59" t="s">
        <v>416</v>
      </c>
      <c r="F186" s="59" t="s">
        <v>14</v>
      </c>
      <c r="G186" s="60">
        <v>184.5</v>
      </c>
      <c r="H186" s="60">
        <f t="shared" si="8"/>
        <v>107.00999999999999</v>
      </c>
      <c r="I186" s="61">
        <f t="shared" si="9"/>
        <v>0.42000000000000004</v>
      </c>
    </row>
    <row r="187" spans="1:9" s="14" customFormat="1" ht="15" x14ac:dyDescent="0.25">
      <c r="A187" s="64" t="s">
        <v>266</v>
      </c>
      <c r="B187" s="63" t="s">
        <v>268</v>
      </c>
      <c r="C187" s="59" t="s">
        <v>287</v>
      </c>
      <c r="D187" s="59" t="s">
        <v>421</v>
      </c>
      <c r="E187" s="59" t="s">
        <v>417</v>
      </c>
      <c r="F187" s="59" t="s">
        <v>14</v>
      </c>
      <c r="G187" s="60">
        <v>286</v>
      </c>
      <c r="H187" s="60">
        <f t="shared" si="8"/>
        <v>165.88</v>
      </c>
      <c r="I187" s="61">
        <f t="shared" si="9"/>
        <v>0.42000000000000004</v>
      </c>
    </row>
    <row r="188" spans="1:9" s="14" customFormat="1" ht="15" x14ac:dyDescent="0.25">
      <c r="A188" s="64" t="s">
        <v>266</v>
      </c>
      <c r="B188" s="63" t="s">
        <v>268</v>
      </c>
      <c r="C188" s="59" t="s">
        <v>287</v>
      </c>
      <c r="D188" s="59" t="s">
        <v>422</v>
      </c>
      <c r="E188" s="59" t="s">
        <v>418</v>
      </c>
      <c r="F188" s="59" t="s">
        <v>14</v>
      </c>
      <c r="G188" s="60">
        <v>377.5</v>
      </c>
      <c r="H188" s="60">
        <f t="shared" si="8"/>
        <v>218.95</v>
      </c>
      <c r="I188" s="61">
        <f t="shared" si="9"/>
        <v>0.42000000000000004</v>
      </c>
    </row>
    <row r="189" spans="1:9" s="14" customFormat="1" ht="15" x14ac:dyDescent="0.25">
      <c r="A189" s="64" t="s">
        <v>266</v>
      </c>
      <c r="B189" s="63" t="s">
        <v>268</v>
      </c>
      <c r="C189" s="59" t="s">
        <v>287</v>
      </c>
      <c r="D189" s="59" t="s">
        <v>423</v>
      </c>
      <c r="E189" s="59" t="s">
        <v>419</v>
      </c>
      <c r="F189" s="59" t="s">
        <v>14</v>
      </c>
      <c r="G189" s="60">
        <v>448</v>
      </c>
      <c r="H189" s="60">
        <f t="shared" si="8"/>
        <v>259.83999999999997</v>
      </c>
      <c r="I189" s="61">
        <f t="shared" si="9"/>
        <v>0.42000000000000004</v>
      </c>
    </row>
    <row r="190" spans="1:9" s="14" customFormat="1" ht="15" x14ac:dyDescent="0.25">
      <c r="A190" s="64" t="s">
        <v>266</v>
      </c>
      <c r="B190" s="63" t="s">
        <v>268</v>
      </c>
      <c r="C190" s="59" t="s">
        <v>287</v>
      </c>
      <c r="D190" s="59" t="s">
        <v>497</v>
      </c>
      <c r="E190" s="59" t="s">
        <v>496</v>
      </c>
      <c r="F190" s="59" t="s">
        <v>14</v>
      </c>
      <c r="G190" s="60">
        <v>714</v>
      </c>
      <c r="H190" s="60">
        <f t="shared" si="8"/>
        <v>414.11999999999995</v>
      </c>
      <c r="I190" s="61">
        <f t="shared" si="9"/>
        <v>0.4200000000000001</v>
      </c>
    </row>
    <row r="191" spans="1:9" s="14" customFormat="1" ht="15" x14ac:dyDescent="0.25">
      <c r="A191" s="64" t="s">
        <v>266</v>
      </c>
      <c r="B191" s="63" t="s">
        <v>268</v>
      </c>
      <c r="C191" s="59" t="s">
        <v>287</v>
      </c>
      <c r="D191" s="59" t="s">
        <v>502</v>
      </c>
      <c r="E191" s="59" t="s">
        <v>501</v>
      </c>
      <c r="F191" s="59" t="s">
        <v>14</v>
      </c>
      <c r="G191" s="60">
        <v>184.5</v>
      </c>
      <c r="H191" s="60">
        <f t="shared" si="8"/>
        <v>107.00999999999999</v>
      </c>
      <c r="I191" s="61">
        <f t="shared" si="9"/>
        <v>0.42000000000000004</v>
      </c>
    </row>
    <row r="192" spans="1:9" s="14" customFormat="1" ht="15" x14ac:dyDescent="0.25">
      <c r="A192" s="64" t="s">
        <v>266</v>
      </c>
      <c r="B192" s="63" t="s">
        <v>268</v>
      </c>
      <c r="C192" s="59" t="s">
        <v>287</v>
      </c>
      <c r="D192" s="59" t="s">
        <v>689</v>
      </c>
      <c r="E192" s="59" t="s">
        <v>693</v>
      </c>
      <c r="F192" s="59" t="s">
        <v>14</v>
      </c>
      <c r="G192" s="60">
        <v>171.5</v>
      </c>
      <c r="H192" s="60">
        <f t="shared" si="8"/>
        <v>99.47</v>
      </c>
      <c r="I192" s="61">
        <f t="shared" si="9"/>
        <v>0.42</v>
      </c>
    </row>
    <row r="193" spans="1:9" s="14" customFormat="1" ht="15" x14ac:dyDescent="0.25">
      <c r="A193" s="64" t="s">
        <v>266</v>
      </c>
      <c r="B193" s="63" t="s">
        <v>268</v>
      </c>
      <c r="C193" s="59" t="s">
        <v>287</v>
      </c>
      <c r="D193" s="59" t="s">
        <v>690</v>
      </c>
      <c r="E193" s="59" t="s">
        <v>694</v>
      </c>
      <c r="F193" s="59" t="s">
        <v>14</v>
      </c>
      <c r="G193" s="60">
        <v>171.5</v>
      </c>
      <c r="H193" s="60">
        <f t="shared" si="8"/>
        <v>99.47</v>
      </c>
      <c r="I193" s="61">
        <f t="shared" si="9"/>
        <v>0.42</v>
      </c>
    </row>
    <row r="194" spans="1:9" s="14" customFormat="1" ht="15" x14ac:dyDescent="0.25">
      <c r="A194" s="64" t="s">
        <v>266</v>
      </c>
      <c r="B194" s="63" t="s">
        <v>268</v>
      </c>
      <c r="C194" s="59" t="s">
        <v>287</v>
      </c>
      <c r="D194" s="59" t="s">
        <v>691</v>
      </c>
      <c r="E194" s="59" t="s">
        <v>695</v>
      </c>
      <c r="F194" s="59" t="s">
        <v>14</v>
      </c>
      <c r="G194" s="60">
        <v>343</v>
      </c>
      <c r="H194" s="60">
        <f t="shared" si="8"/>
        <v>198.94</v>
      </c>
      <c r="I194" s="61">
        <f t="shared" si="9"/>
        <v>0.42</v>
      </c>
    </row>
    <row r="195" spans="1:9" s="14" customFormat="1" ht="15" x14ac:dyDescent="0.25">
      <c r="A195" s="64" t="s">
        <v>266</v>
      </c>
      <c r="B195" s="63" t="s">
        <v>268</v>
      </c>
      <c r="C195" s="59" t="s">
        <v>287</v>
      </c>
      <c r="D195" s="59" t="s">
        <v>692</v>
      </c>
      <c r="E195" s="59" t="s">
        <v>696</v>
      </c>
      <c r="F195" s="59" t="s">
        <v>14</v>
      </c>
      <c r="G195" s="60">
        <v>343</v>
      </c>
      <c r="H195" s="60">
        <f t="shared" si="8"/>
        <v>198.94</v>
      </c>
      <c r="I195" s="61">
        <f t="shared" si="9"/>
        <v>0.42</v>
      </c>
    </row>
    <row r="196" spans="1:9" s="14" customFormat="1" ht="15" x14ac:dyDescent="0.25">
      <c r="A196" s="64" t="s">
        <v>266</v>
      </c>
      <c r="B196" s="63" t="s">
        <v>268</v>
      </c>
      <c r="C196" s="59" t="s">
        <v>287</v>
      </c>
      <c r="D196" s="59" t="s">
        <v>703</v>
      </c>
      <c r="E196" s="59" t="s">
        <v>707</v>
      </c>
      <c r="F196" s="59" t="s">
        <v>14</v>
      </c>
      <c r="G196" s="60">
        <v>479</v>
      </c>
      <c r="H196" s="60">
        <f t="shared" si="8"/>
        <v>277.82</v>
      </c>
      <c r="I196" s="61">
        <f t="shared" si="9"/>
        <v>0.42000000000000004</v>
      </c>
    </row>
    <row r="197" spans="1:9" s="14" customFormat="1" ht="15" x14ac:dyDescent="0.25">
      <c r="A197" s="64" t="s">
        <v>266</v>
      </c>
      <c r="B197" s="63" t="s">
        <v>268</v>
      </c>
      <c r="C197" s="59" t="s">
        <v>287</v>
      </c>
      <c r="D197" s="59" t="s">
        <v>704</v>
      </c>
      <c r="E197" s="59" t="s">
        <v>708</v>
      </c>
      <c r="F197" s="59" t="s">
        <v>14</v>
      </c>
      <c r="G197" s="60">
        <v>549</v>
      </c>
      <c r="H197" s="60">
        <f t="shared" si="8"/>
        <v>318.41999999999996</v>
      </c>
      <c r="I197" s="61">
        <f t="shared" si="9"/>
        <v>0.4200000000000001</v>
      </c>
    </row>
    <row r="198" spans="1:9" s="14" customFormat="1" ht="15" x14ac:dyDescent="0.25">
      <c r="A198" s="64" t="s">
        <v>266</v>
      </c>
      <c r="B198" s="63" t="s">
        <v>268</v>
      </c>
      <c r="C198" s="59" t="s">
        <v>287</v>
      </c>
      <c r="D198" s="59" t="s">
        <v>705</v>
      </c>
      <c r="E198" s="59" t="s">
        <v>709</v>
      </c>
      <c r="F198" s="59" t="s">
        <v>14</v>
      </c>
      <c r="G198" s="60">
        <v>519</v>
      </c>
      <c r="H198" s="60">
        <f t="shared" si="8"/>
        <v>301.02</v>
      </c>
      <c r="I198" s="61">
        <f t="shared" si="9"/>
        <v>0.42000000000000004</v>
      </c>
    </row>
    <row r="199" spans="1:9" s="14" customFormat="1" ht="15" x14ac:dyDescent="0.25">
      <c r="A199" s="64" t="s">
        <v>266</v>
      </c>
      <c r="B199" s="63" t="s">
        <v>268</v>
      </c>
      <c r="C199" s="59" t="s">
        <v>287</v>
      </c>
      <c r="D199" s="59" t="s">
        <v>706</v>
      </c>
      <c r="E199" s="59" t="s">
        <v>710</v>
      </c>
      <c r="F199" s="59" t="s">
        <v>14</v>
      </c>
      <c r="G199" s="60">
        <v>579</v>
      </c>
      <c r="H199" s="60">
        <f t="shared" si="8"/>
        <v>335.82</v>
      </c>
      <c r="I199" s="61">
        <f t="shared" si="9"/>
        <v>0.42</v>
      </c>
    </row>
    <row r="200" spans="1:9" s="14" customFormat="1" ht="15" x14ac:dyDescent="0.25">
      <c r="A200" s="64" t="s">
        <v>266</v>
      </c>
      <c r="B200" s="63" t="s">
        <v>275</v>
      </c>
      <c r="C200" s="59" t="s">
        <v>287</v>
      </c>
      <c r="D200" s="59" t="s">
        <v>626</v>
      </c>
      <c r="E200" s="59" t="s">
        <v>625</v>
      </c>
      <c r="F200" s="59" t="s">
        <v>14</v>
      </c>
      <c r="G200" s="60">
        <v>257</v>
      </c>
      <c r="H200" s="60">
        <f t="shared" si="8"/>
        <v>149.06</v>
      </c>
      <c r="I200" s="61">
        <f t="shared" si="9"/>
        <v>0.42</v>
      </c>
    </row>
    <row r="201" spans="1:9" s="14" customFormat="1" ht="15" x14ac:dyDescent="0.25">
      <c r="A201" s="59" t="s">
        <v>21</v>
      </c>
      <c r="B201" s="58" t="s">
        <v>344</v>
      </c>
      <c r="C201" s="59" t="s">
        <v>287</v>
      </c>
      <c r="D201" s="59" t="s">
        <v>658</v>
      </c>
      <c r="E201" s="59" t="s">
        <v>627</v>
      </c>
      <c r="F201" s="59" t="s">
        <v>14</v>
      </c>
      <c r="G201" s="60">
        <v>38</v>
      </c>
      <c r="H201" s="60">
        <f t="shared" ref="H201:H329" si="10">SUM(G201*0.58)</f>
        <v>22.04</v>
      </c>
      <c r="I201" s="61">
        <f t="shared" ref="I201:I329" si="11">SUM((H201-G201)/G201)*-1</f>
        <v>0.42000000000000004</v>
      </c>
    </row>
    <row r="202" spans="1:9" s="14" customFormat="1" ht="15" x14ac:dyDescent="0.25">
      <c r="A202" s="59" t="s">
        <v>21</v>
      </c>
      <c r="B202" s="58" t="s">
        <v>344</v>
      </c>
      <c r="C202" s="59" t="s">
        <v>287</v>
      </c>
      <c r="D202" s="59" t="s">
        <v>659</v>
      </c>
      <c r="E202" s="59" t="s">
        <v>628</v>
      </c>
      <c r="F202" s="59" t="s">
        <v>14</v>
      </c>
      <c r="G202" s="60">
        <v>54</v>
      </c>
      <c r="H202" s="60">
        <f t="shared" si="10"/>
        <v>31.319999999999997</v>
      </c>
      <c r="I202" s="61">
        <f t="shared" si="11"/>
        <v>0.42000000000000004</v>
      </c>
    </row>
    <row r="203" spans="1:9" s="14" customFormat="1" ht="15" x14ac:dyDescent="0.25">
      <c r="A203" s="59" t="s">
        <v>21</v>
      </c>
      <c r="B203" s="58" t="s">
        <v>344</v>
      </c>
      <c r="C203" s="59" t="s">
        <v>287</v>
      </c>
      <c r="D203" s="59" t="s">
        <v>660</v>
      </c>
      <c r="E203" s="59" t="s">
        <v>629</v>
      </c>
      <c r="F203" s="59" t="s">
        <v>14</v>
      </c>
      <c r="G203" s="60">
        <v>54</v>
      </c>
      <c r="H203" s="60">
        <f t="shared" si="10"/>
        <v>31.319999999999997</v>
      </c>
      <c r="I203" s="61">
        <f t="shared" si="11"/>
        <v>0.42000000000000004</v>
      </c>
    </row>
    <row r="204" spans="1:9" s="14" customFormat="1" ht="15" x14ac:dyDescent="0.25">
      <c r="A204" s="59" t="s">
        <v>21</v>
      </c>
      <c r="B204" s="58" t="s">
        <v>344</v>
      </c>
      <c r="C204" s="59" t="s">
        <v>287</v>
      </c>
      <c r="D204" s="59" t="s">
        <v>661</v>
      </c>
      <c r="E204" s="59" t="s">
        <v>630</v>
      </c>
      <c r="F204" s="59" t="s">
        <v>14</v>
      </c>
      <c r="G204" s="60">
        <v>38</v>
      </c>
      <c r="H204" s="60">
        <f t="shared" si="10"/>
        <v>22.04</v>
      </c>
      <c r="I204" s="61">
        <f t="shared" si="11"/>
        <v>0.42000000000000004</v>
      </c>
    </row>
    <row r="205" spans="1:9" s="14" customFormat="1" ht="15" x14ac:dyDescent="0.25">
      <c r="A205" s="59" t="s">
        <v>21</v>
      </c>
      <c r="B205" s="58" t="s">
        <v>344</v>
      </c>
      <c r="C205" s="59" t="s">
        <v>287</v>
      </c>
      <c r="D205" s="59" t="s">
        <v>662</v>
      </c>
      <c r="E205" s="59" t="s">
        <v>631</v>
      </c>
      <c r="F205" s="59" t="s">
        <v>14</v>
      </c>
      <c r="G205" s="60">
        <v>46.5</v>
      </c>
      <c r="H205" s="60">
        <f t="shared" si="10"/>
        <v>26.97</v>
      </c>
      <c r="I205" s="61">
        <f t="shared" si="11"/>
        <v>0.42000000000000004</v>
      </c>
    </row>
    <row r="206" spans="1:9" s="14" customFormat="1" ht="15" x14ac:dyDescent="0.25">
      <c r="A206" s="59" t="s">
        <v>21</v>
      </c>
      <c r="B206" s="58" t="s">
        <v>344</v>
      </c>
      <c r="C206" s="59" t="s">
        <v>287</v>
      </c>
      <c r="D206" s="59" t="s">
        <v>663</v>
      </c>
      <c r="E206" s="59" t="s">
        <v>632</v>
      </c>
      <c r="F206" s="59" t="s">
        <v>14</v>
      </c>
      <c r="G206" s="60">
        <v>30.5</v>
      </c>
      <c r="H206" s="60">
        <f t="shared" si="10"/>
        <v>17.689999999999998</v>
      </c>
      <c r="I206" s="61">
        <f t="shared" si="11"/>
        <v>0.4200000000000001</v>
      </c>
    </row>
    <row r="207" spans="1:9" s="14" customFormat="1" ht="15" x14ac:dyDescent="0.25">
      <c r="A207" s="59" t="s">
        <v>21</v>
      </c>
      <c r="B207" s="58" t="s">
        <v>344</v>
      </c>
      <c r="C207" s="59" t="s">
        <v>287</v>
      </c>
      <c r="D207" s="59" t="s">
        <v>664</v>
      </c>
      <c r="E207" s="59" t="s">
        <v>633</v>
      </c>
      <c r="F207" s="59" t="s">
        <v>14</v>
      </c>
      <c r="G207" s="60">
        <v>46.5</v>
      </c>
      <c r="H207" s="60">
        <f t="shared" si="10"/>
        <v>26.97</v>
      </c>
      <c r="I207" s="61">
        <f t="shared" si="11"/>
        <v>0.42000000000000004</v>
      </c>
    </row>
    <row r="208" spans="1:9" s="14" customFormat="1" ht="15" x14ac:dyDescent="0.25">
      <c r="A208" s="59" t="s">
        <v>21</v>
      </c>
      <c r="B208" s="58" t="s">
        <v>344</v>
      </c>
      <c r="C208" s="59" t="s">
        <v>287</v>
      </c>
      <c r="D208" s="59" t="s">
        <v>665</v>
      </c>
      <c r="E208" s="59" t="s">
        <v>634</v>
      </c>
      <c r="F208" s="59" t="s">
        <v>14</v>
      </c>
      <c r="G208" s="60">
        <v>46.5</v>
      </c>
      <c r="H208" s="60">
        <f t="shared" si="10"/>
        <v>26.97</v>
      </c>
      <c r="I208" s="61">
        <f t="shared" si="11"/>
        <v>0.42000000000000004</v>
      </c>
    </row>
    <row r="209" spans="1:9" s="14" customFormat="1" ht="15" x14ac:dyDescent="0.25">
      <c r="A209" s="59" t="s">
        <v>21</v>
      </c>
      <c r="B209" s="58" t="s">
        <v>344</v>
      </c>
      <c r="C209" s="59" t="s">
        <v>287</v>
      </c>
      <c r="D209" s="59" t="s">
        <v>666</v>
      </c>
      <c r="E209" s="59" t="s">
        <v>635</v>
      </c>
      <c r="F209" s="59" t="s">
        <v>14</v>
      </c>
      <c r="G209" s="60">
        <v>54</v>
      </c>
      <c r="H209" s="60">
        <f t="shared" si="10"/>
        <v>31.319999999999997</v>
      </c>
      <c r="I209" s="61">
        <f t="shared" si="11"/>
        <v>0.42000000000000004</v>
      </c>
    </row>
    <row r="210" spans="1:9" s="14" customFormat="1" ht="15" x14ac:dyDescent="0.25">
      <c r="A210" s="59" t="s">
        <v>21</v>
      </c>
      <c r="B210" s="58" t="s">
        <v>344</v>
      </c>
      <c r="C210" s="59" t="s">
        <v>287</v>
      </c>
      <c r="D210" s="59" t="s">
        <v>667</v>
      </c>
      <c r="E210" s="59" t="s">
        <v>636</v>
      </c>
      <c r="F210" s="59" t="s">
        <v>14</v>
      </c>
      <c r="G210" s="60">
        <v>70</v>
      </c>
      <c r="H210" s="60">
        <f t="shared" si="10"/>
        <v>40.599999999999994</v>
      </c>
      <c r="I210" s="61">
        <f t="shared" si="11"/>
        <v>0.4200000000000001</v>
      </c>
    </row>
    <row r="211" spans="1:9" s="14" customFormat="1" ht="15" x14ac:dyDescent="0.25">
      <c r="A211" s="59" t="s">
        <v>21</v>
      </c>
      <c r="B211" s="58" t="s">
        <v>344</v>
      </c>
      <c r="C211" s="59" t="s">
        <v>287</v>
      </c>
      <c r="D211" s="59" t="s">
        <v>668</v>
      </c>
      <c r="E211" s="59" t="s">
        <v>637</v>
      </c>
      <c r="F211" s="59" t="s">
        <v>14</v>
      </c>
      <c r="G211" s="60">
        <v>46.5</v>
      </c>
      <c r="H211" s="60">
        <f t="shared" si="10"/>
        <v>26.97</v>
      </c>
      <c r="I211" s="61">
        <f t="shared" si="11"/>
        <v>0.42000000000000004</v>
      </c>
    </row>
    <row r="212" spans="1:9" s="14" customFormat="1" ht="15" x14ac:dyDescent="0.25">
      <c r="A212" s="59" t="s">
        <v>21</v>
      </c>
      <c r="B212" s="58" t="s">
        <v>344</v>
      </c>
      <c r="C212" s="59" t="s">
        <v>287</v>
      </c>
      <c r="D212" s="59" t="s">
        <v>669</v>
      </c>
      <c r="E212" s="59" t="s">
        <v>638</v>
      </c>
      <c r="F212" s="59" t="s">
        <v>14</v>
      </c>
      <c r="G212" s="60">
        <v>61.5</v>
      </c>
      <c r="H212" s="60">
        <f t="shared" si="10"/>
        <v>35.669999999999995</v>
      </c>
      <c r="I212" s="61">
        <f t="shared" si="11"/>
        <v>0.4200000000000001</v>
      </c>
    </row>
    <row r="213" spans="1:9" s="14" customFormat="1" ht="15" x14ac:dyDescent="0.25">
      <c r="A213" s="59" t="s">
        <v>21</v>
      </c>
      <c r="B213" s="58" t="s">
        <v>344</v>
      </c>
      <c r="C213" s="59" t="s">
        <v>287</v>
      </c>
      <c r="D213" s="59" t="s">
        <v>670</v>
      </c>
      <c r="E213" s="59" t="s">
        <v>639</v>
      </c>
      <c r="F213" s="59" t="s">
        <v>14</v>
      </c>
      <c r="G213" s="60">
        <v>54</v>
      </c>
      <c r="H213" s="60">
        <f t="shared" si="10"/>
        <v>31.319999999999997</v>
      </c>
      <c r="I213" s="61">
        <f t="shared" si="11"/>
        <v>0.42000000000000004</v>
      </c>
    </row>
    <row r="214" spans="1:9" s="14" customFormat="1" ht="15" x14ac:dyDescent="0.25">
      <c r="A214" s="59" t="s">
        <v>21</v>
      </c>
      <c r="B214" s="58" t="s">
        <v>344</v>
      </c>
      <c r="C214" s="59" t="s">
        <v>287</v>
      </c>
      <c r="D214" s="59" t="s">
        <v>671</v>
      </c>
      <c r="E214" s="59" t="s">
        <v>640</v>
      </c>
      <c r="F214" s="59" t="s">
        <v>14</v>
      </c>
      <c r="G214" s="60">
        <v>46.5</v>
      </c>
      <c r="H214" s="60">
        <f t="shared" si="10"/>
        <v>26.97</v>
      </c>
      <c r="I214" s="61">
        <f t="shared" si="11"/>
        <v>0.42000000000000004</v>
      </c>
    </row>
    <row r="215" spans="1:9" s="14" customFormat="1" ht="15" x14ac:dyDescent="0.25">
      <c r="A215" s="59" t="s">
        <v>21</v>
      </c>
      <c r="B215" s="58" t="s">
        <v>344</v>
      </c>
      <c r="C215" s="59" t="s">
        <v>287</v>
      </c>
      <c r="D215" s="59" t="s">
        <v>672</v>
      </c>
      <c r="E215" s="59" t="s">
        <v>641</v>
      </c>
      <c r="F215" s="59" t="s">
        <v>14</v>
      </c>
      <c r="G215" s="60">
        <v>46.5</v>
      </c>
      <c r="H215" s="60">
        <f t="shared" si="10"/>
        <v>26.97</v>
      </c>
      <c r="I215" s="61">
        <f t="shared" si="11"/>
        <v>0.42000000000000004</v>
      </c>
    </row>
    <row r="216" spans="1:9" s="14" customFormat="1" ht="15" x14ac:dyDescent="0.25">
      <c r="A216" s="59" t="s">
        <v>21</v>
      </c>
      <c r="B216" s="58" t="s">
        <v>344</v>
      </c>
      <c r="C216" s="59" t="s">
        <v>287</v>
      </c>
      <c r="D216" s="59" t="s">
        <v>673</v>
      </c>
      <c r="E216" s="59" t="s">
        <v>642</v>
      </c>
      <c r="F216" s="59" t="s">
        <v>14</v>
      </c>
      <c r="G216" s="60">
        <v>61.5</v>
      </c>
      <c r="H216" s="60">
        <f t="shared" si="10"/>
        <v>35.669999999999995</v>
      </c>
      <c r="I216" s="61">
        <f t="shared" si="11"/>
        <v>0.4200000000000001</v>
      </c>
    </row>
    <row r="217" spans="1:9" s="14" customFormat="1" ht="15" x14ac:dyDescent="0.25">
      <c r="A217" s="59" t="s">
        <v>21</v>
      </c>
      <c r="B217" s="58" t="s">
        <v>344</v>
      </c>
      <c r="C217" s="59" t="s">
        <v>287</v>
      </c>
      <c r="D217" s="59" t="s">
        <v>674</v>
      </c>
      <c r="E217" s="59" t="s">
        <v>643</v>
      </c>
      <c r="F217" s="59" t="s">
        <v>14</v>
      </c>
      <c r="G217" s="60">
        <v>85</v>
      </c>
      <c r="H217" s="60">
        <f t="shared" si="10"/>
        <v>49.3</v>
      </c>
      <c r="I217" s="61">
        <f t="shared" si="11"/>
        <v>0.42000000000000004</v>
      </c>
    </row>
    <row r="218" spans="1:9" s="14" customFormat="1" ht="15" x14ac:dyDescent="0.25">
      <c r="A218" s="59" t="s">
        <v>21</v>
      </c>
      <c r="B218" s="58" t="s">
        <v>344</v>
      </c>
      <c r="C218" s="59" t="s">
        <v>287</v>
      </c>
      <c r="D218" s="59" t="s">
        <v>675</v>
      </c>
      <c r="E218" s="59" t="s">
        <v>644</v>
      </c>
      <c r="F218" s="59" t="s">
        <v>14</v>
      </c>
      <c r="G218" s="60">
        <v>38</v>
      </c>
      <c r="H218" s="60">
        <f t="shared" si="10"/>
        <v>22.04</v>
      </c>
      <c r="I218" s="61">
        <f t="shared" si="11"/>
        <v>0.42000000000000004</v>
      </c>
    </row>
    <row r="219" spans="1:9" s="14" customFormat="1" ht="15" x14ac:dyDescent="0.25">
      <c r="A219" s="59" t="s">
        <v>21</v>
      </c>
      <c r="B219" s="58" t="s">
        <v>344</v>
      </c>
      <c r="C219" s="59" t="s">
        <v>287</v>
      </c>
      <c r="D219" s="59" t="s">
        <v>676</v>
      </c>
      <c r="E219" s="59" t="s">
        <v>645</v>
      </c>
      <c r="F219" s="59" t="s">
        <v>14</v>
      </c>
      <c r="G219" s="60">
        <v>46.5</v>
      </c>
      <c r="H219" s="60">
        <f t="shared" si="10"/>
        <v>26.97</v>
      </c>
      <c r="I219" s="61">
        <f t="shared" si="11"/>
        <v>0.42000000000000004</v>
      </c>
    </row>
    <row r="220" spans="1:9" s="14" customFormat="1" ht="15" x14ac:dyDescent="0.25">
      <c r="A220" s="59" t="s">
        <v>21</v>
      </c>
      <c r="B220" s="58" t="s">
        <v>344</v>
      </c>
      <c r="C220" s="59" t="s">
        <v>287</v>
      </c>
      <c r="D220" s="59" t="s">
        <v>677</v>
      </c>
      <c r="E220" s="59" t="s">
        <v>646</v>
      </c>
      <c r="F220" s="59" t="s">
        <v>14</v>
      </c>
      <c r="G220" s="60">
        <v>38</v>
      </c>
      <c r="H220" s="60">
        <f t="shared" si="10"/>
        <v>22.04</v>
      </c>
      <c r="I220" s="61">
        <f t="shared" si="11"/>
        <v>0.42000000000000004</v>
      </c>
    </row>
    <row r="221" spans="1:9" s="14" customFormat="1" ht="15" x14ac:dyDescent="0.25">
      <c r="A221" s="59" t="s">
        <v>21</v>
      </c>
      <c r="B221" s="58" t="s">
        <v>344</v>
      </c>
      <c r="C221" s="59" t="s">
        <v>287</v>
      </c>
      <c r="D221" s="59" t="s">
        <v>678</v>
      </c>
      <c r="E221" s="59" t="s">
        <v>647</v>
      </c>
      <c r="F221" s="59" t="s">
        <v>14</v>
      </c>
      <c r="G221" s="60">
        <v>54</v>
      </c>
      <c r="H221" s="60">
        <f t="shared" si="10"/>
        <v>31.319999999999997</v>
      </c>
      <c r="I221" s="61">
        <f t="shared" si="11"/>
        <v>0.42000000000000004</v>
      </c>
    </row>
    <row r="222" spans="1:9" s="14" customFormat="1" ht="15" x14ac:dyDescent="0.25">
      <c r="A222" s="59" t="s">
        <v>21</v>
      </c>
      <c r="B222" s="58" t="s">
        <v>344</v>
      </c>
      <c r="C222" s="59" t="s">
        <v>287</v>
      </c>
      <c r="D222" s="59" t="s">
        <v>679</v>
      </c>
      <c r="E222" s="59" t="s">
        <v>648</v>
      </c>
      <c r="F222" s="59" t="s">
        <v>14</v>
      </c>
      <c r="G222" s="60">
        <v>38</v>
      </c>
      <c r="H222" s="60">
        <f t="shared" si="10"/>
        <v>22.04</v>
      </c>
      <c r="I222" s="61">
        <f t="shared" si="11"/>
        <v>0.42000000000000004</v>
      </c>
    </row>
    <row r="223" spans="1:9" s="14" customFormat="1" ht="15" x14ac:dyDescent="0.25">
      <c r="A223" s="59" t="s">
        <v>21</v>
      </c>
      <c r="B223" s="58" t="s">
        <v>344</v>
      </c>
      <c r="C223" s="59" t="s">
        <v>287</v>
      </c>
      <c r="D223" s="59" t="s">
        <v>680</v>
      </c>
      <c r="E223" s="59" t="s">
        <v>649</v>
      </c>
      <c r="F223" s="59" t="s">
        <v>14</v>
      </c>
      <c r="G223" s="60">
        <v>46.5</v>
      </c>
      <c r="H223" s="60">
        <f t="shared" si="10"/>
        <v>26.97</v>
      </c>
      <c r="I223" s="61">
        <f t="shared" si="11"/>
        <v>0.42000000000000004</v>
      </c>
    </row>
    <row r="224" spans="1:9" s="14" customFormat="1" ht="15" x14ac:dyDescent="0.25">
      <c r="A224" s="59" t="s">
        <v>21</v>
      </c>
      <c r="B224" s="58" t="s">
        <v>344</v>
      </c>
      <c r="C224" s="59" t="s">
        <v>287</v>
      </c>
      <c r="D224" s="59" t="s">
        <v>681</v>
      </c>
      <c r="E224" s="59" t="s">
        <v>650</v>
      </c>
      <c r="F224" s="59" t="s">
        <v>14</v>
      </c>
      <c r="G224" s="60">
        <v>61.5</v>
      </c>
      <c r="H224" s="60">
        <f t="shared" si="10"/>
        <v>35.669999999999995</v>
      </c>
      <c r="I224" s="61">
        <f t="shared" si="11"/>
        <v>0.4200000000000001</v>
      </c>
    </row>
    <row r="225" spans="1:9" s="14" customFormat="1" ht="15" x14ac:dyDescent="0.25">
      <c r="A225" s="59" t="s">
        <v>21</v>
      </c>
      <c r="B225" s="58" t="s">
        <v>344</v>
      </c>
      <c r="C225" s="59" t="s">
        <v>287</v>
      </c>
      <c r="D225" s="59" t="s">
        <v>682</v>
      </c>
      <c r="E225" s="59" t="s">
        <v>651</v>
      </c>
      <c r="F225" s="59" t="s">
        <v>14</v>
      </c>
      <c r="G225" s="60">
        <v>85</v>
      </c>
      <c r="H225" s="60">
        <f t="shared" si="10"/>
        <v>49.3</v>
      </c>
      <c r="I225" s="61">
        <f t="shared" si="11"/>
        <v>0.42000000000000004</v>
      </c>
    </row>
    <row r="226" spans="1:9" s="14" customFormat="1" ht="15" x14ac:dyDescent="0.25">
      <c r="A226" s="59" t="s">
        <v>21</v>
      </c>
      <c r="B226" s="58" t="s">
        <v>344</v>
      </c>
      <c r="C226" s="59" t="s">
        <v>287</v>
      </c>
      <c r="D226" s="59" t="s">
        <v>683</v>
      </c>
      <c r="E226" s="59" t="s">
        <v>652</v>
      </c>
      <c r="F226" s="59" t="s">
        <v>14</v>
      </c>
      <c r="G226" s="60">
        <v>85</v>
      </c>
      <c r="H226" s="60">
        <f t="shared" si="10"/>
        <v>49.3</v>
      </c>
      <c r="I226" s="61">
        <f t="shared" si="11"/>
        <v>0.42000000000000004</v>
      </c>
    </row>
    <row r="227" spans="1:9" s="14" customFormat="1" ht="15" x14ac:dyDescent="0.25">
      <c r="A227" s="59" t="s">
        <v>21</v>
      </c>
      <c r="B227" s="58" t="s">
        <v>344</v>
      </c>
      <c r="C227" s="59" t="s">
        <v>287</v>
      </c>
      <c r="D227" s="59" t="s">
        <v>684</v>
      </c>
      <c r="E227" s="59" t="s">
        <v>653</v>
      </c>
      <c r="F227" s="59" t="s">
        <v>14</v>
      </c>
      <c r="G227" s="60">
        <v>77</v>
      </c>
      <c r="H227" s="60">
        <f t="shared" si="10"/>
        <v>44.66</v>
      </c>
      <c r="I227" s="61">
        <f t="shared" si="11"/>
        <v>0.42000000000000004</v>
      </c>
    </row>
    <row r="228" spans="1:9" s="14" customFormat="1" ht="15" x14ac:dyDescent="0.25">
      <c r="A228" s="59" t="s">
        <v>21</v>
      </c>
      <c r="B228" s="58" t="s">
        <v>344</v>
      </c>
      <c r="C228" s="59" t="s">
        <v>287</v>
      </c>
      <c r="D228" s="59" t="s">
        <v>685</v>
      </c>
      <c r="E228" s="59" t="s">
        <v>654</v>
      </c>
      <c r="F228" s="59" t="s">
        <v>14</v>
      </c>
      <c r="G228" s="60">
        <v>69.5</v>
      </c>
      <c r="H228" s="60">
        <f t="shared" si="10"/>
        <v>40.309999999999995</v>
      </c>
      <c r="I228" s="61">
        <f t="shared" si="11"/>
        <v>0.4200000000000001</v>
      </c>
    </row>
    <row r="229" spans="1:9" s="14" customFormat="1" ht="15" x14ac:dyDescent="0.25">
      <c r="A229" s="59" t="s">
        <v>21</v>
      </c>
      <c r="B229" s="58" t="s">
        <v>344</v>
      </c>
      <c r="C229" s="59" t="s">
        <v>287</v>
      </c>
      <c r="D229" s="59" t="s">
        <v>686</v>
      </c>
      <c r="E229" s="59" t="s">
        <v>655</v>
      </c>
      <c r="F229" s="59" t="s">
        <v>14</v>
      </c>
      <c r="G229" s="60">
        <v>46.5</v>
      </c>
      <c r="H229" s="60">
        <f t="shared" si="10"/>
        <v>26.97</v>
      </c>
      <c r="I229" s="61">
        <f t="shared" si="11"/>
        <v>0.42000000000000004</v>
      </c>
    </row>
    <row r="230" spans="1:9" s="14" customFormat="1" ht="15" x14ac:dyDescent="0.25">
      <c r="A230" s="59" t="s">
        <v>21</v>
      </c>
      <c r="B230" s="58" t="s">
        <v>344</v>
      </c>
      <c r="C230" s="59" t="s">
        <v>287</v>
      </c>
      <c r="D230" s="59" t="s">
        <v>687</v>
      </c>
      <c r="E230" s="59" t="s">
        <v>656</v>
      </c>
      <c r="F230" s="59" t="s">
        <v>14</v>
      </c>
      <c r="G230" s="60">
        <v>425</v>
      </c>
      <c r="H230" s="60">
        <f t="shared" si="10"/>
        <v>246.49999999999997</v>
      </c>
      <c r="I230" s="61">
        <f t="shared" si="11"/>
        <v>0.42000000000000004</v>
      </c>
    </row>
    <row r="231" spans="1:9" s="14" customFormat="1" ht="15" x14ac:dyDescent="0.25">
      <c r="A231" s="59" t="s">
        <v>21</v>
      </c>
      <c r="B231" s="58" t="s">
        <v>344</v>
      </c>
      <c r="C231" s="59" t="s">
        <v>287</v>
      </c>
      <c r="D231" s="59" t="s">
        <v>688</v>
      </c>
      <c r="E231" s="59" t="s">
        <v>657</v>
      </c>
      <c r="F231" s="59" t="s">
        <v>14</v>
      </c>
      <c r="G231" s="60">
        <v>510</v>
      </c>
      <c r="H231" s="60">
        <f t="shared" si="10"/>
        <v>295.79999999999995</v>
      </c>
      <c r="I231" s="61">
        <f t="shared" si="11"/>
        <v>0.4200000000000001</v>
      </c>
    </row>
    <row r="232" spans="1:9" s="14" customFormat="1" ht="15" x14ac:dyDescent="0.25">
      <c r="A232" s="64" t="s">
        <v>21</v>
      </c>
      <c r="B232" s="63" t="s">
        <v>344</v>
      </c>
      <c r="C232" s="64" t="s">
        <v>287</v>
      </c>
      <c r="D232" s="64" t="s">
        <v>862</v>
      </c>
      <c r="E232" s="64" t="s">
        <v>927</v>
      </c>
      <c r="F232" s="64" t="s">
        <v>14</v>
      </c>
      <c r="G232" s="65">
        <v>103.89974024999999</v>
      </c>
      <c r="H232" s="65">
        <f t="shared" ref="H232:H296" si="12">SUM(G232*0.58)</f>
        <v>60.261849344999995</v>
      </c>
      <c r="I232" s="66">
        <f t="shared" ref="I232:I296" si="13">SUM((H232-G232)/G232)*-1</f>
        <v>0.42000000000000004</v>
      </c>
    </row>
    <row r="233" spans="1:9" s="14" customFormat="1" ht="15" x14ac:dyDescent="0.25">
      <c r="A233" s="64" t="s">
        <v>21</v>
      </c>
      <c r="B233" s="63" t="s">
        <v>344</v>
      </c>
      <c r="C233" s="64" t="s">
        <v>287</v>
      </c>
      <c r="D233" s="64" t="s">
        <v>863</v>
      </c>
      <c r="E233" s="64" t="s">
        <v>928</v>
      </c>
      <c r="F233" s="64" t="s">
        <v>14</v>
      </c>
      <c r="G233" s="65">
        <v>103.89974024999999</v>
      </c>
      <c r="H233" s="65">
        <f t="shared" si="12"/>
        <v>60.261849344999995</v>
      </c>
      <c r="I233" s="66">
        <f t="shared" si="13"/>
        <v>0.42000000000000004</v>
      </c>
    </row>
    <row r="234" spans="1:9" s="14" customFormat="1" ht="15" x14ac:dyDescent="0.25">
      <c r="A234" s="64" t="s">
        <v>21</v>
      </c>
      <c r="B234" s="63" t="s">
        <v>344</v>
      </c>
      <c r="C234" s="64" t="s">
        <v>287</v>
      </c>
      <c r="D234" s="64" t="s">
        <v>864</v>
      </c>
      <c r="E234" s="64" t="s">
        <v>929</v>
      </c>
      <c r="F234" s="64" t="s">
        <v>14</v>
      </c>
      <c r="G234" s="65">
        <v>103.89974024999999</v>
      </c>
      <c r="H234" s="65">
        <f t="shared" si="12"/>
        <v>60.261849344999995</v>
      </c>
      <c r="I234" s="66">
        <f t="shared" si="13"/>
        <v>0.42000000000000004</v>
      </c>
    </row>
    <row r="235" spans="1:9" s="14" customFormat="1" ht="15" x14ac:dyDescent="0.25">
      <c r="A235" s="64" t="s">
        <v>21</v>
      </c>
      <c r="B235" s="63" t="s">
        <v>344</v>
      </c>
      <c r="C235" s="64" t="s">
        <v>287</v>
      </c>
      <c r="D235" s="64" t="s">
        <v>865</v>
      </c>
      <c r="E235" s="64" t="s">
        <v>930</v>
      </c>
      <c r="F235" s="64" t="s">
        <v>14</v>
      </c>
      <c r="G235" s="65">
        <v>103.89974024999999</v>
      </c>
      <c r="H235" s="65">
        <f t="shared" si="12"/>
        <v>60.261849344999995</v>
      </c>
      <c r="I235" s="66">
        <f t="shared" si="13"/>
        <v>0.42000000000000004</v>
      </c>
    </row>
    <row r="236" spans="1:9" s="14" customFormat="1" ht="15" x14ac:dyDescent="0.25">
      <c r="A236" s="64" t="s">
        <v>21</v>
      </c>
      <c r="B236" s="63" t="s">
        <v>344</v>
      </c>
      <c r="C236" s="64" t="s">
        <v>287</v>
      </c>
      <c r="D236" s="64" t="s">
        <v>866</v>
      </c>
      <c r="E236" s="64" t="s">
        <v>931</v>
      </c>
      <c r="F236" s="64" t="s">
        <v>14</v>
      </c>
      <c r="G236" s="65">
        <v>113.89971525</v>
      </c>
      <c r="H236" s="65">
        <f t="shared" si="12"/>
        <v>66.061834844999993</v>
      </c>
      <c r="I236" s="66">
        <f t="shared" si="13"/>
        <v>0.42000000000000004</v>
      </c>
    </row>
    <row r="237" spans="1:9" s="14" customFormat="1" ht="15" x14ac:dyDescent="0.25">
      <c r="A237" s="64" t="s">
        <v>21</v>
      </c>
      <c r="B237" s="63" t="s">
        <v>344</v>
      </c>
      <c r="C237" s="64" t="s">
        <v>287</v>
      </c>
      <c r="D237" s="64" t="s">
        <v>867</v>
      </c>
      <c r="E237" s="64" t="s">
        <v>932</v>
      </c>
      <c r="F237" s="64" t="s">
        <v>14</v>
      </c>
      <c r="G237" s="65">
        <v>113.89971525</v>
      </c>
      <c r="H237" s="65">
        <f t="shared" si="12"/>
        <v>66.061834844999993</v>
      </c>
      <c r="I237" s="66">
        <f t="shared" si="13"/>
        <v>0.42000000000000004</v>
      </c>
    </row>
    <row r="238" spans="1:9" s="14" customFormat="1" ht="15" x14ac:dyDescent="0.25">
      <c r="A238" s="64" t="s">
        <v>21</v>
      </c>
      <c r="B238" s="63" t="s">
        <v>344</v>
      </c>
      <c r="C238" s="64" t="s">
        <v>287</v>
      </c>
      <c r="D238" s="64" t="s">
        <v>868</v>
      </c>
      <c r="E238" s="64" t="s">
        <v>933</v>
      </c>
      <c r="F238" s="64" t="s">
        <v>14</v>
      </c>
      <c r="G238" s="65">
        <v>113.89971525</v>
      </c>
      <c r="H238" s="65">
        <f t="shared" si="12"/>
        <v>66.061834844999993</v>
      </c>
      <c r="I238" s="66">
        <f t="shared" si="13"/>
        <v>0.42000000000000004</v>
      </c>
    </row>
    <row r="239" spans="1:9" s="14" customFormat="1" ht="15" x14ac:dyDescent="0.25">
      <c r="A239" s="64" t="s">
        <v>21</v>
      </c>
      <c r="B239" s="63" t="s">
        <v>344</v>
      </c>
      <c r="C239" s="64" t="s">
        <v>287</v>
      </c>
      <c r="D239" s="64" t="s">
        <v>869</v>
      </c>
      <c r="E239" s="64" t="s">
        <v>934</v>
      </c>
      <c r="F239" s="64" t="s">
        <v>14</v>
      </c>
      <c r="G239" s="65">
        <v>103.89974024999999</v>
      </c>
      <c r="H239" s="65">
        <f t="shared" si="12"/>
        <v>60.261849344999995</v>
      </c>
      <c r="I239" s="66">
        <f t="shared" si="13"/>
        <v>0.42000000000000004</v>
      </c>
    </row>
    <row r="240" spans="1:9" s="14" customFormat="1" ht="15" x14ac:dyDescent="0.25">
      <c r="A240" s="64" t="s">
        <v>21</v>
      </c>
      <c r="B240" s="63" t="s">
        <v>344</v>
      </c>
      <c r="C240" s="64" t="s">
        <v>287</v>
      </c>
      <c r="D240" s="64" t="s">
        <v>870</v>
      </c>
      <c r="E240" s="64" t="s">
        <v>935</v>
      </c>
      <c r="F240" s="64" t="s">
        <v>14</v>
      </c>
      <c r="G240" s="65">
        <v>103.89974024999999</v>
      </c>
      <c r="H240" s="65">
        <f t="shared" si="12"/>
        <v>60.261849344999995</v>
      </c>
      <c r="I240" s="66">
        <f t="shared" si="13"/>
        <v>0.42000000000000004</v>
      </c>
    </row>
    <row r="241" spans="1:9" s="14" customFormat="1" ht="15" x14ac:dyDescent="0.25">
      <c r="A241" s="64" t="s">
        <v>21</v>
      </c>
      <c r="B241" s="63" t="s">
        <v>344</v>
      </c>
      <c r="C241" s="64" t="s">
        <v>287</v>
      </c>
      <c r="D241" s="64" t="s">
        <v>871</v>
      </c>
      <c r="E241" s="64" t="s">
        <v>936</v>
      </c>
      <c r="F241" s="64" t="s">
        <v>14</v>
      </c>
      <c r="G241" s="65">
        <v>67.733164000000002</v>
      </c>
      <c r="H241" s="65">
        <f t="shared" si="12"/>
        <v>39.285235119999996</v>
      </c>
      <c r="I241" s="66">
        <f t="shared" si="13"/>
        <v>0.4200000000000001</v>
      </c>
    </row>
    <row r="242" spans="1:9" s="14" customFormat="1" ht="15" x14ac:dyDescent="0.25">
      <c r="A242" s="64" t="s">
        <v>21</v>
      </c>
      <c r="B242" s="63" t="s">
        <v>344</v>
      </c>
      <c r="C242" s="64" t="s">
        <v>287</v>
      </c>
      <c r="D242" s="64" t="s">
        <v>872</v>
      </c>
      <c r="E242" s="64" t="s">
        <v>937</v>
      </c>
      <c r="F242" s="64" t="s">
        <v>14</v>
      </c>
      <c r="G242" s="65">
        <v>67.733164000000002</v>
      </c>
      <c r="H242" s="65">
        <f t="shared" si="12"/>
        <v>39.285235119999996</v>
      </c>
      <c r="I242" s="66">
        <f t="shared" si="13"/>
        <v>0.4200000000000001</v>
      </c>
    </row>
    <row r="243" spans="1:9" s="14" customFormat="1" ht="15" x14ac:dyDescent="0.25">
      <c r="A243" s="64" t="s">
        <v>21</v>
      </c>
      <c r="B243" s="63" t="s">
        <v>344</v>
      </c>
      <c r="C243" s="64" t="s">
        <v>287</v>
      </c>
      <c r="D243" s="64" t="s">
        <v>873</v>
      </c>
      <c r="E243" s="64" t="s">
        <v>938</v>
      </c>
      <c r="F243" s="64" t="s">
        <v>14</v>
      </c>
      <c r="G243" s="65">
        <v>104.399739</v>
      </c>
      <c r="H243" s="65">
        <f t="shared" si="12"/>
        <v>60.551848619999994</v>
      </c>
      <c r="I243" s="66">
        <f t="shared" si="13"/>
        <v>0.42000000000000004</v>
      </c>
    </row>
    <row r="244" spans="1:9" s="14" customFormat="1" ht="15" x14ac:dyDescent="0.25">
      <c r="A244" s="64" t="s">
        <v>21</v>
      </c>
      <c r="B244" s="63" t="s">
        <v>344</v>
      </c>
      <c r="C244" s="64" t="s">
        <v>287</v>
      </c>
      <c r="D244" s="64" t="s">
        <v>874</v>
      </c>
      <c r="E244" s="64" t="s">
        <v>939</v>
      </c>
      <c r="F244" s="64" t="s">
        <v>14</v>
      </c>
      <c r="G244" s="65">
        <v>104.399739</v>
      </c>
      <c r="H244" s="65">
        <f t="shared" si="12"/>
        <v>60.551848619999994</v>
      </c>
      <c r="I244" s="66">
        <f t="shared" si="13"/>
        <v>0.42000000000000004</v>
      </c>
    </row>
    <row r="245" spans="1:9" s="14" customFormat="1" ht="15" x14ac:dyDescent="0.25">
      <c r="A245" s="64" t="s">
        <v>21</v>
      </c>
      <c r="B245" s="63" t="s">
        <v>344</v>
      </c>
      <c r="C245" s="64" t="s">
        <v>287</v>
      </c>
      <c r="D245" s="64" t="s">
        <v>875</v>
      </c>
      <c r="E245" s="64" t="s">
        <v>940</v>
      </c>
      <c r="F245" s="64" t="s">
        <v>14</v>
      </c>
      <c r="G245" s="65">
        <v>86.066451499999999</v>
      </c>
      <c r="H245" s="65">
        <f t="shared" si="12"/>
        <v>49.918541869999999</v>
      </c>
      <c r="I245" s="66">
        <f t="shared" si="13"/>
        <v>0.42000000000000004</v>
      </c>
    </row>
    <row r="246" spans="1:9" s="14" customFormat="1" ht="15" x14ac:dyDescent="0.25">
      <c r="A246" s="64" t="s">
        <v>21</v>
      </c>
      <c r="B246" s="63" t="s">
        <v>344</v>
      </c>
      <c r="C246" s="64" t="s">
        <v>287</v>
      </c>
      <c r="D246" s="64" t="s">
        <v>876</v>
      </c>
      <c r="E246" s="64" t="s">
        <v>941</v>
      </c>
      <c r="F246" s="64" t="s">
        <v>14</v>
      </c>
      <c r="G246" s="65">
        <v>86.066451499999999</v>
      </c>
      <c r="H246" s="65">
        <f t="shared" si="12"/>
        <v>49.918541869999999</v>
      </c>
      <c r="I246" s="66">
        <f t="shared" si="13"/>
        <v>0.42000000000000004</v>
      </c>
    </row>
    <row r="247" spans="1:9" s="14" customFormat="1" ht="15" x14ac:dyDescent="0.25">
      <c r="A247" s="64" t="s">
        <v>21</v>
      </c>
      <c r="B247" s="63" t="s">
        <v>344</v>
      </c>
      <c r="C247" s="64" t="s">
        <v>287</v>
      </c>
      <c r="D247" s="64" t="s">
        <v>877</v>
      </c>
      <c r="E247" s="64" t="s">
        <v>942</v>
      </c>
      <c r="F247" s="64" t="s">
        <v>14</v>
      </c>
      <c r="G247" s="65">
        <v>104.399739</v>
      </c>
      <c r="H247" s="65">
        <f t="shared" si="12"/>
        <v>60.551848619999994</v>
      </c>
      <c r="I247" s="66">
        <f t="shared" si="13"/>
        <v>0.42000000000000004</v>
      </c>
    </row>
    <row r="248" spans="1:9" s="14" customFormat="1" ht="15" x14ac:dyDescent="0.25">
      <c r="A248" s="64" t="s">
        <v>21</v>
      </c>
      <c r="B248" s="63" t="s">
        <v>344</v>
      </c>
      <c r="C248" s="64" t="s">
        <v>287</v>
      </c>
      <c r="D248" s="64" t="s">
        <v>878</v>
      </c>
      <c r="E248" s="64" t="s">
        <v>943</v>
      </c>
      <c r="F248" s="64" t="s">
        <v>14</v>
      </c>
      <c r="G248" s="65">
        <v>104.399739</v>
      </c>
      <c r="H248" s="65">
        <f t="shared" si="12"/>
        <v>60.551848619999994</v>
      </c>
      <c r="I248" s="66">
        <f t="shared" si="13"/>
        <v>0.42000000000000004</v>
      </c>
    </row>
    <row r="249" spans="1:9" s="14" customFormat="1" ht="15" x14ac:dyDescent="0.25">
      <c r="A249" s="64" t="s">
        <v>21</v>
      </c>
      <c r="B249" s="63" t="s">
        <v>344</v>
      </c>
      <c r="C249" s="64" t="s">
        <v>287</v>
      </c>
      <c r="D249" s="64" t="s">
        <v>879</v>
      </c>
      <c r="E249" s="64" t="s">
        <v>944</v>
      </c>
      <c r="F249" s="64" t="s">
        <v>14</v>
      </c>
      <c r="G249" s="65">
        <v>58.566520249999996</v>
      </c>
      <c r="H249" s="65">
        <f t="shared" si="12"/>
        <v>33.968581744999994</v>
      </c>
      <c r="I249" s="66">
        <f t="shared" si="13"/>
        <v>0.42000000000000004</v>
      </c>
    </row>
    <row r="250" spans="1:9" s="14" customFormat="1" ht="15" x14ac:dyDescent="0.25">
      <c r="A250" s="64" t="s">
        <v>21</v>
      </c>
      <c r="B250" s="63" t="s">
        <v>344</v>
      </c>
      <c r="C250" s="64" t="s">
        <v>287</v>
      </c>
      <c r="D250" s="64" t="s">
        <v>880</v>
      </c>
      <c r="E250" s="64" t="s">
        <v>945</v>
      </c>
      <c r="F250" s="64" t="s">
        <v>14</v>
      </c>
      <c r="G250" s="65">
        <v>58.566520249999996</v>
      </c>
      <c r="H250" s="65">
        <f t="shared" si="12"/>
        <v>33.968581744999994</v>
      </c>
      <c r="I250" s="66">
        <f t="shared" si="13"/>
        <v>0.42000000000000004</v>
      </c>
    </row>
    <row r="251" spans="1:9" s="14" customFormat="1" ht="15" x14ac:dyDescent="0.25">
      <c r="A251" s="64" t="s">
        <v>21</v>
      </c>
      <c r="B251" s="63" t="s">
        <v>344</v>
      </c>
      <c r="C251" s="64" t="s">
        <v>287</v>
      </c>
      <c r="D251" s="64" t="s">
        <v>881</v>
      </c>
      <c r="E251" s="64" t="s">
        <v>946</v>
      </c>
      <c r="F251" s="64" t="s">
        <v>14</v>
      </c>
      <c r="G251" s="65">
        <v>67.733164000000002</v>
      </c>
      <c r="H251" s="65">
        <f t="shared" si="12"/>
        <v>39.285235119999996</v>
      </c>
      <c r="I251" s="66">
        <f t="shared" si="13"/>
        <v>0.4200000000000001</v>
      </c>
    </row>
    <row r="252" spans="1:9" s="14" customFormat="1" ht="15" x14ac:dyDescent="0.25">
      <c r="A252" s="64" t="s">
        <v>21</v>
      </c>
      <c r="B252" s="63" t="s">
        <v>344</v>
      </c>
      <c r="C252" s="64" t="s">
        <v>287</v>
      </c>
      <c r="D252" s="64" t="s">
        <v>882</v>
      </c>
      <c r="E252" s="64" t="s">
        <v>947</v>
      </c>
      <c r="F252" s="64" t="s">
        <v>14</v>
      </c>
      <c r="G252" s="65">
        <v>58.566520249999996</v>
      </c>
      <c r="H252" s="65">
        <f t="shared" si="12"/>
        <v>33.968581744999994</v>
      </c>
      <c r="I252" s="66">
        <f t="shared" si="13"/>
        <v>0.42000000000000004</v>
      </c>
    </row>
    <row r="253" spans="1:9" s="14" customFormat="1" ht="15" x14ac:dyDescent="0.25">
      <c r="A253" s="64" t="s">
        <v>21</v>
      </c>
      <c r="B253" s="63" t="s">
        <v>344</v>
      </c>
      <c r="C253" s="64" t="s">
        <v>287</v>
      </c>
      <c r="D253" s="64" t="s">
        <v>883</v>
      </c>
      <c r="E253" s="64" t="s">
        <v>948</v>
      </c>
      <c r="F253" s="64" t="s">
        <v>14</v>
      </c>
      <c r="G253" s="65">
        <v>58.566520249999996</v>
      </c>
      <c r="H253" s="65">
        <f t="shared" si="12"/>
        <v>33.968581744999994</v>
      </c>
      <c r="I253" s="66">
        <f t="shared" si="13"/>
        <v>0.42000000000000004</v>
      </c>
    </row>
    <row r="254" spans="1:9" s="14" customFormat="1" ht="15" x14ac:dyDescent="0.25">
      <c r="A254" s="64" t="s">
        <v>21</v>
      </c>
      <c r="B254" s="63" t="s">
        <v>344</v>
      </c>
      <c r="C254" s="64" t="s">
        <v>287</v>
      </c>
      <c r="D254" s="64" t="s">
        <v>884</v>
      </c>
      <c r="E254" s="64" t="s">
        <v>949</v>
      </c>
      <c r="F254" s="64" t="s">
        <v>14</v>
      </c>
      <c r="G254" s="65">
        <v>86.066451499999999</v>
      </c>
      <c r="H254" s="65">
        <f t="shared" si="12"/>
        <v>49.918541869999999</v>
      </c>
      <c r="I254" s="66">
        <f t="shared" si="13"/>
        <v>0.42000000000000004</v>
      </c>
    </row>
    <row r="255" spans="1:9" s="14" customFormat="1" ht="15" x14ac:dyDescent="0.25">
      <c r="A255" s="64" t="s">
        <v>21</v>
      </c>
      <c r="B255" s="63" t="s">
        <v>344</v>
      </c>
      <c r="C255" s="64" t="s">
        <v>287</v>
      </c>
      <c r="D255" s="64" t="s">
        <v>885</v>
      </c>
      <c r="E255" s="64" t="s">
        <v>950</v>
      </c>
      <c r="F255" s="64" t="s">
        <v>14</v>
      </c>
      <c r="G255" s="65">
        <v>104.399739</v>
      </c>
      <c r="H255" s="65">
        <f t="shared" si="12"/>
        <v>60.551848619999994</v>
      </c>
      <c r="I255" s="66">
        <f t="shared" si="13"/>
        <v>0.42000000000000004</v>
      </c>
    </row>
    <row r="256" spans="1:9" s="14" customFormat="1" ht="15" x14ac:dyDescent="0.25">
      <c r="A256" s="64" t="s">
        <v>21</v>
      </c>
      <c r="B256" s="63" t="s">
        <v>344</v>
      </c>
      <c r="C256" s="64" t="s">
        <v>287</v>
      </c>
      <c r="D256" s="64" t="s">
        <v>1008</v>
      </c>
      <c r="E256" s="64" t="s">
        <v>1007</v>
      </c>
      <c r="F256" s="64" t="s">
        <v>14</v>
      </c>
      <c r="G256" s="65">
        <v>74.53</v>
      </c>
      <c r="H256" s="65">
        <f t="shared" ref="H256" si="14">SUM(G256*0.58)</f>
        <v>43.227399999999996</v>
      </c>
      <c r="I256" s="66">
        <f t="shared" ref="I256" si="15">SUM((H256-G256)/G256)*-1</f>
        <v>0.42000000000000004</v>
      </c>
    </row>
    <row r="257" spans="1:9" s="14" customFormat="1" ht="15" x14ac:dyDescent="0.25">
      <c r="A257" s="64" t="s">
        <v>21</v>
      </c>
      <c r="B257" s="63" t="s">
        <v>344</v>
      </c>
      <c r="C257" s="64" t="s">
        <v>287</v>
      </c>
      <c r="D257" s="64" t="s">
        <v>886</v>
      </c>
      <c r="E257" s="64" t="s">
        <v>951</v>
      </c>
      <c r="F257" s="64" t="s">
        <v>14</v>
      </c>
      <c r="G257" s="65">
        <v>58.566520249999996</v>
      </c>
      <c r="H257" s="65">
        <f t="shared" si="12"/>
        <v>33.968581744999994</v>
      </c>
      <c r="I257" s="66">
        <f t="shared" si="13"/>
        <v>0.42000000000000004</v>
      </c>
    </row>
    <row r="258" spans="1:9" s="14" customFormat="1" ht="15" x14ac:dyDescent="0.25">
      <c r="A258" s="64" t="s">
        <v>21</v>
      </c>
      <c r="B258" s="63" t="s">
        <v>344</v>
      </c>
      <c r="C258" s="64" t="s">
        <v>287</v>
      </c>
      <c r="D258" s="64" t="s">
        <v>887</v>
      </c>
      <c r="E258" s="64" t="s">
        <v>952</v>
      </c>
      <c r="F258" s="64" t="s">
        <v>14</v>
      </c>
      <c r="G258" s="65">
        <v>167.89958024999999</v>
      </c>
      <c r="H258" s="65">
        <f t="shared" si="12"/>
        <v>97.381756544999988</v>
      </c>
      <c r="I258" s="66">
        <f t="shared" si="13"/>
        <v>0.42000000000000004</v>
      </c>
    </row>
    <row r="259" spans="1:9" s="14" customFormat="1" ht="15" x14ac:dyDescent="0.25">
      <c r="A259" s="64" t="s">
        <v>21</v>
      </c>
      <c r="B259" s="63" t="s">
        <v>344</v>
      </c>
      <c r="C259" s="64" t="s">
        <v>287</v>
      </c>
      <c r="D259" s="64" t="s">
        <v>888</v>
      </c>
      <c r="E259" s="64" t="s">
        <v>953</v>
      </c>
      <c r="F259" s="64" t="s">
        <v>14</v>
      </c>
      <c r="G259" s="65">
        <v>167.89958024999999</v>
      </c>
      <c r="H259" s="65">
        <f t="shared" si="12"/>
        <v>97.381756544999988</v>
      </c>
      <c r="I259" s="66">
        <f t="shared" si="13"/>
        <v>0.42000000000000004</v>
      </c>
    </row>
    <row r="260" spans="1:9" s="14" customFormat="1" ht="15" x14ac:dyDescent="0.25">
      <c r="A260" s="64" t="s">
        <v>21</v>
      </c>
      <c r="B260" s="63" t="s">
        <v>344</v>
      </c>
      <c r="C260" s="64" t="s">
        <v>287</v>
      </c>
      <c r="D260" s="64" t="s">
        <v>889</v>
      </c>
      <c r="E260" s="64" t="s">
        <v>954</v>
      </c>
      <c r="F260" s="64" t="s">
        <v>14</v>
      </c>
      <c r="G260" s="65">
        <v>167.89958024999999</v>
      </c>
      <c r="H260" s="65">
        <f t="shared" si="12"/>
        <v>97.381756544999988</v>
      </c>
      <c r="I260" s="66">
        <f t="shared" si="13"/>
        <v>0.42000000000000004</v>
      </c>
    </row>
    <row r="261" spans="1:9" s="14" customFormat="1" ht="15" x14ac:dyDescent="0.25">
      <c r="A261" s="64" t="s">
        <v>21</v>
      </c>
      <c r="B261" s="63" t="s">
        <v>344</v>
      </c>
      <c r="C261" s="64" t="s">
        <v>287</v>
      </c>
      <c r="D261" s="64" t="s">
        <v>890</v>
      </c>
      <c r="E261" s="64" t="s">
        <v>955</v>
      </c>
      <c r="F261" s="64" t="s">
        <v>14</v>
      </c>
      <c r="G261" s="65">
        <v>167.89958024999999</v>
      </c>
      <c r="H261" s="65">
        <f t="shared" si="12"/>
        <v>97.381756544999988</v>
      </c>
      <c r="I261" s="66">
        <f t="shared" si="13"/>
        <v>0.42000000000000004</v>
      </c>
    </row>
    <row r="262" spans="1:9" s="14" customFormat="1" ht="15" x14ac:dyDescent="0.25">
      <c r="A262" s="64" t="s">
        <v>21</v>
      </c>
      <c r="B262" s="63" t="s">
        <v>344</v>
      </c>
      <c r="C262" s="64" t="s">
        <v>287</v>
      </c>
      <c r="D262" s="64" t="s">
        <v>891</v>
      </c>
      <c r="E262" s="64" t="s">
        <v>956</v>
      </c>
      <c r="F262" s="64" t="s">
        <v>14</v>
      </c>
      <c r="G262" s="65">
        <v>86.066451499999999</v>
      </c>
      <c r="H262" s="65">
        <f t="shared" si="12"/>
        <v>49.918541869999999</v>
      </c>
      <c r="I262" s="66">
        <f t="shared" si="13"/>
        <v>0.42000000000000004</v>
      </c>
    </row>
    <row r="263" spans="1:9" s="14" customFormat="1" ht="15" x14ac:dyDescent="0.25">
      <c r="A263" s="64" t="s">
        <v>21</v>
      </c>
      <c r="B263" s="63" t="s">
        <v>344</v>
      </c>
      <c r="C263" s="64" t="s">
        <v>287</v>
      </c>
      <c r="D263" s="64" t="s">
        <v>892</v>
      </c>
      <c r="E263" s="64" t="s">
        <v>957</v>
      </c>
      <c r="F263" s="64" t="s">
        <v>14</v>
      </c>
      <c r="G263" s="65">
        <v>104.399739</v>
      </c>
      <c r="H263" s="65">
        <f t="shared" si="12"/>
        <v>60.551848619999994</v>
      </c>
      <c r="I263" s="66">
        <f t="shared" si="13"/>
        <v>0.42000000000000004</v>
      </c>
    </row>
    <row r="264" spans="1:9" s="14" customFormat="1" ht="15" x14ac:dyDescent="0.25">
      <c r="A264" s="64" t="s">
        <v>21</v>
      </c>
      <c r="B264" s="63" t="s">
        <v>344</v>
      </c>
      <c r="C264" s="64" t="s">
        <v>287</v>
      </c>
      <c r="D264" s="64" t="s">
        <v>893</v>
      </c>
      <c r="E264" s="64" t="s">
        <v>958</v>
      </c>
      <c r="F264" s="64" t="s">
        <v>14</v>
      </c>
      <c r="G264" s="65">
        <v>58.566520249999996</v>
      </c>
      <c r="H264" s="65">
        <f t="shared" si="12"/>
        <v>33.968581744999994</v>
      </c>
      <c r="I264" s="66">
        <f t="shared" si="13"/>
        <v>0.42000000000000004</v>
      </c>
    </row>
    <row r="265" spans="1:9" s="14" customFormat="1" ht="15" x14ac:dyDescent="0.25">
      <c r="A265" s="64" t="s">
        <v>21</v>
      </c>
      <c r="B265" s="63" t="s">
        <v>344</v>
      </c>
      <c r="C265" s="64" t="s">
        <v>287</v>
      </c>
      <c r="D265" s="64" t="s">
        <v>894</v>
      </c>
      <c r="E265" s="64" t="s">
        <v>959</v>
      </c>
      <c r="F265" s="64" t="s">
        <v>14</v>
      </c>
      <c r="G265" s="65">
        <v>86.066451499999999</v>
      </c>
      <c r="H265" s="65">
        <f t="shared" si="12"/>
        <v>49.918541869999999</v>
      </c>
      <c r="I265" s="66">
        <f t="shared" si="13"/>
        <v>0.42000000000000004</v>
      </c>
    </row>
    <row r="266" spans="1:9" s="14" customFormat="1" ht="15" x14ac:dyDescent="0.25">
      <c r="A266" s="64" t="s">
        <v>21</v>
      </c>
      <c r="B266" s="63" t="s">
        <v>344</v>
      </c>
      <c r="C266" s="64" t="s">
        <v>287</v>
      </c>
      <c r="D266" s="64" t="s">
        <v>895</v>
      </c>
      <c r="E266" s="64" t="s">
        <v>960</v>
      </c>
      <c r="F266" s="64" t="s">
        <v>14</v>
      </c>
      <c r="G266" s="65">
        <v>167.89958024999999</v>
      </c>
      <c r="H266" s="65">
        <f t="shared" si="12"/>
        <v>97.381756544999988</v>
      </c>
      <c r="I266" s="66">
        <f t="shared" si="13"/>
        <v>0.42000000000000004</v>
      </c>
    </row>
    <row r="267" spans="1:9" s="14" customFormat="1" ht="15" x14ac:dyDescent="0.25">
      <c r="A267" s="64" t="s">
        <v>21</v>
      </c>
      <c r="B267" s="63" t="s">
        <v>344</v>
      </c>
      <c r="C267" s="64" t="s">
        <v>287</v>
      </c>
      <c r="D267" s="64" t="s">
        <v>896</v>
      </c>
      <c r="E267" s="64" t="s">
        <v>961</v>
      </c>
      <c r="F267" s="64" t="s">
        <v>14</v>
      </c>
      <c r="G267" s="65">
        <v>58.566520249999996</v>
      </c>
      <c r="H267" s="65">
        <f t="shared" si="12"/>
        <v>33.968581744999994</v>
      </c>
      <c r="I267" s="66">
        <f t="shared" si="13"/>
        <v>0.42000000000000004</v>
      </c>
    </row>
    <row r="268" spans="1:9" s="14" customFormat="1" ht="15" x14ac:dyDescent="0.25">
      <c r="A268" s="64" t="s">
        <v>21</v>
      </c>
      <c r="B268" s="63" t="s">
        <v>344</v>
      </c>
      <c r="C268" s="64" t="s">
        <v>287</v>
      </c>
      <c r="D268" s="64" t="s">
        <v>897</v>
      </c>
      <c r="E268" s="64" t="s">
        <v>962</v>
      </c>
      <c r="F268" s="64" t="s">
        <v>14</v>
      </c>
      <c r="G268" s="65">
        <v>167.89958024999999</v>
      </c>
      <c r="H268" s="65">
        <f t="shared" si="12"/>
        <v>97.381756544999988</v>
      </c>
      <c r="I268" s="66">
        <f t="shared" si="13"/>
        <v>0.42000000000000004</v>
      </c>
    </row>
    <row r="269" spans="1:9" s="14" customFormat="1" ht="15" x14ac:dyDescent="0.25">
      <c r="A269" s="64" t="s">
        <v>21</v>
      </c>
      <c r="B269" s="63" t="s">
        <v>344</v>
      </c>
      <c r="C269" s="64" t="s">
        <v>287</v>
      </c>
      <c r="D269" s="64" t="s">
        <v>898</v>
      </c>
      <c r="E269" s="64" t="s">
        <v>963</v>
      </c>
      <c r="F269" s="64" t="s">
        <v>14</v>
      </c>
      <c r="G269" s="65">
        <v>58.566520249999996</v>
      </c>
      <c r="H269" s="65">
        <f t="shared" si="12"/>
        <v>33.968581744999994</v>
      </c>
      <c r="I269" s="66">
        <f t="shared" si="13"/>
        <v>0.42000000000000004</v>
      </c>
    </row>
    <row r="270" spans="1:9" s="14" customFormat="1" ht="15" x14ac:dyDescent="0.25">
      <c r="A270" s="64" t="s">
        <v>21</v>
      </c>
      <c r="B270" s="63" t="s">
        <v>344</v>
      </c>
      <c r="C270" s="64" t="s">
        <v>287</v>
      </c>
      <c r="D270" s="64" t="s">
        <v>899</v>
      </c>
      <c r="E270" s="64" t="s">
        <v>964</v>
      </c>
      <c r="F270" s="64" t="s">
        <v>14</v>
      </c>
      <c r="G270" s="65">
        <v>86.066451499999999</v>
      </c>
      <c r="H270" s="65">
        <f t="shared" si="12"/>
        <v>49.918541869999999</v>
      </c>
      <c r="I270" s="66">
        <f t="shared" si="13"/>
        <v>0.42000000000000004</v>
      </c>
    </row>
    <row r="271" spans="1:9" s="14" customFormat="1" ht="15" x14ac:dyDescent="0.25">
      <c r="A271" s="64" t="s">
        <v>21</v>
      </c>
      <c r="B271" s="63" t="s">
        <v>344</v>
      </c>
      <c r="C271" s="64" t="s">
        <v>287</v>
      </c>
      <c r="D271" s="64" t="s">
        <v>900</v>
      </c>
      <c r="E271" s="64" t="s">
        <v>965</v>
      </c>
      <c r="F271" s="64" t="s">
        <v>14</v>
      </c>
      <c r="G271" s="65">
        <v>49.866542000000003</v>
      </c>
      <c r="H271" s="65">
        <f t="shared" si="12"/>
        <v>28.922594359999998</v>
      </c>
      <c r="I271" s="66">
        <f t="shared" si="13"/>
        <v>0.4200000000000001</v>
      </c>
    </row>
    <row r="272" spans="1:9" s="14" customFormat="1" ht="15" x14ac:dyDescent="0.25">
      <c r="A272" s="64" t="s">
        <v>21</v>
      </c>
      <c r="B272" s="63" t="s">
        <v>344</v>
      </c>
      <c r="C272" s="64" t="s">
        <v>287</v>
      </c>
      <c r="D272" s="64" t="s">
        <v>901</v>
      </c>
      <c r="E272" s="64" t="s">
        <v>966</v>
      </c>
      <c r="F272" s="64" t="s">
        <v>14</v>
      </c>
      <c r="G272" s="65">
        <v>76.899807749999994</v>
      </c>
      <c r="H272" s="65">
        <f t="shared" si="12"/>
        <v>44.60188849499999</v>
      </c>
      <c r="I272" s="66">
        <f t="shared" si="13"/>
        <v>0.4200000000000001</v>
      </c>
    </row>
    <row r="273" spans="1:9" s="14" customFormat="1" ht="15" x14ac:dyDescent="0.25">
      <c r="A273" s="64" t="s">
        <v>21</v>
      </c>
      <c r="B273" s="63" t="s">
        <v>344</v>
      </c>
      <c r="C273" s="64" t="s">
        <v>287</v>
      </c>
      <c r="D273" s="64" t="s">
        <v>902</v>
      </c>
      <c r="E273" s="64" t="s">
        <v>967</v>
      </c>
      <c r="F273" s="64" t="s">
        <v>14</v>
      </c>
      <c r="G273" s="65">
        <v>38.333237499999996</v>
      </c>
      <c r="H273" s="65">
        <f t="shared" si="12"/>
        <v>22.233277749999996</v>
      </c>
      <c r="I273" s="66">
        <f t="shared" si="13"/>
        <v>0.42000000000000004</v>
      </c>
    </row>
    <row r="274" spans="1:9" s="14" customFormat="1" ht="15" x14ac:dyDescent="0.25">
      <c r="A274" s="64" t="s">
        <v>21</v>
      </c>
      <c r="B274" s="63" t="s">
        <v>344</v>
      </c>
      <c r="C274" s="64" t="s">
        <v>287</v>
      </c>
      <c r="D274" s="64" t="s">
        <v>903</v>
      </c>
      <c r="E274" s="64" t="s">
        <v>968</v>
      </c>
      <c r="F274" s="64" t="s">
        <v>14</v>
      </c>
      <c r="G274" s="65">
        <v>76.899807749999994</v>
      </c>
      <c r="H274" s="65">
        <f t="shared" si="12"/>
        <v>44.60188849499999</v>
      </c>
      <c r="I274" s="66">
        <f t="shared" si="13"/>
        <v>0.4200000000000001</v>
      </c>
    </row>
    <row r="275" spans="1:9" s="14" customFormat="1" ht="15" x14ac:dyDescent="0.25">
      <c r="A275" s="64" t="s">
        <v>21</v>
      </c>
      <c r="B275" s="63" t="s">
        <v>344</v>
      </c>
      <c r="C275" s="64" t="s">
        <v>287</v>
      </c>
      <c r="D275" s="64" t="s">
        <v>904</v>
      </c>
      <c r="E275" s="64" t="s">
        <v>969</v>
      </c>
      <c r="F275" s="64" t="s">
        <v>14</v>
      </c>
      <c r="G275" s="65">
        <v>76.899807749999994</v>
      </c>
      <c r="H275" s="65">
        <f t="shared" si="12"/>
        <v>44.60188849499999</v>
      </c>
      <c r="I275" s="66">
        <f t="shared" si="13"/>
        <v>0.4200000000000001</v>
      </c>
    </row>
    <row r="276" spans="1:9" s="14" customFormat="1" ht="15" x14ac:dyDescent="0.25">
      <c r="A276" s="64" t="s">
        <v>21</v>
      </c>
      <c r="B276" s="63" t="s">
        <v>344</v>
      </c>
      <c r="C276" s="64" t="s">
        <v>287</v>
      </c>
      <c r="D276" s="64" t="s">
        <v>905</v>
      </c>
      <c r="E276" s="64" t="s">
        <v>970</v>
      </c>
      <c r="F276" s="64" t="s">
        <v>14</v>
      </c>
      <c r="G276" s="65">
        <v>104.399739</v>
      </c>
      <c r="H276" s="65">
        <f t="shared" si="12"/>
        <v>60.551848619999994</v>
      </c>
      <c r="I276" s="66">
        <f t="shared" si="13"/>
        <v>0.42000000000000004</v>
      </c>
    </row>
    <row r="277" spans="1:9" s="14" customFormat="1" ht="15" x14ac:dyDescent="0.25">
      <c r="A277" s="64" t="s">
        <v>21</v>
      </c>
      <c r="B277" s="63" t="s">
        <v>344</v>
      </c>
      <c r="C277" s="64" t="s">
        <v>287</v>
      </c>
      <c r="D277" s="64" t="s">
        <v>906</v>
      </c>
      <c r="E277" s="64" t="s">
        <v>971</v>
      </c>
      <c r="F277" s="64" t="s">
        <v>14</v>
      </c>
      <c r="G277" s="65">
        <v>104.399739</v>
      </c>
      <c r="H277" s="65">
        <f t="shared" si="12"/>
        <v>60.551848619999994</v>
      </c>
      <c r="I277" s="66">
        <f t="shared" si="13"/>
        <v>0.42000000000000004</v>
      </c>
    </row>
    <row r="278" spans="1:9" s="14" customFormat="1" ht="15" x14ac:dyDescent="0.25">
      <c r="A278" s="64" t="s">
        <v>21</v>
      </c>
      <c r="B278" s="63" t="s">
        <v>344</v>
      </c>
      <c r="C278" s="64" t="s">
        <v>287</v>
      </c>
      <c r="D278" s="64" t="s">
        <v>907</v>
      </c>
      <c r="E278" s="64" t="s">
        <v>972</v>
      </c>
      <c r="F278" s="64" t="s">
        <v>14</v>
      </c>
      <c r="G278" s="65">
        <v>104.399739</v>
      </c>
      <c r="H278" s="65">
        <f t="shared" si="12"/>
        <v>60.551848619999994</v>
      </c>
      <c r="I278" s="66">
        <f t="shared" si="13"/>
        <v>0.42000000000000004</v>
      </c>
    </row>
    <row r="279" spans="1:9" s="14" customFormat="1" ht="15" x14ac:dyDescent="0.25">
      <c r="A279" s="64" t="s">
        <v>21</v>
      </c>
      <c r="B279" s="63" t="s">
        <v>344</v>
      </c>
      <c r="C279" s="64" t="s">
        <v>287</v>
      </c>
      <c r="D279" s="64" t="s">
        <v>908</v>
      </c>
      <c r="E279" s="64" t="s">
        <v>973</v>
      </c>
      <c r="F279" s="64" t="s">
        <v>14</v>
      </c>
      <c r="G279" s="65">
        <v>104.399739</v>
      </c>
      <c r="H279" s="65">
        <f t="shared" si="12"/>
        <v>60.551848619999994</v>
      </c>
      <c r="I279" s="66">
        <f t="shared" si="13"/>
        <v>0.42000000000000004</v>
      </c>
    </row>
    <row r="280" spans="1:9" s="14" customFormat="1" ht="15" x14ac:dyDescent="0.25">
      <c r="A280" s="64" t="s">
        <v>21</v>
      </c>
      <c r="B280" s="63" t="s">
        <v>344</v>
      </c>
      <c r="C280" s="64" t="s">
        <v>287</v>
      </c>
      <c r="D280" s="64" t="s">
        <v>909</v>
      </c>
      <c r="E280" s="64" t="s">
        <v>974</v>
      </c>
      <c r="F280" s="64" t="s">
        <v>14</v>
      </c>
      <c r="G280" s="65">
        <v>104.399739</v>
      </c>
      <c r="H280" s="65">
        <f t="shared" si="12"/>
        <v>60.551848619999994</v>
      </c>
      <c r="I280" s="66">
        <f t="shared" si="13"/>
        <v>0.42000000000000004</v>
      </c>
    </row>
    <row r="281" spans="1:9" s="14" customFormat="1" ht="15" x14ac:dyDescent="0.25">
      <c r="A281" s="64" t="s">
        <v>21</v>
      </c>
      <c r="B281" s="63" t="s">
        <v>344</v>
      </c>
      <c r="C281" s="64" t="s">
        <v>287</v>
      </c>
      <c r="D281" s="64" t="s">
        <v>910</v>
      </c>
      <c r="E281" s="64" t="s">
        <v>975</v>
      </c>
      <c r="F281" s="64" t="s">
        <v>14</v>
      </c>
      <c r="G281" s="65">
        <v>104.399739</v>
      </c>
      <c r="H281" s="65">
        <f t="shared" si="12"/>
        <v>60.551848619999994</v>
      </c>
      <c r="I281" s="66">
        <f t="shared" si="13"/>
        <v>0.42000000000000004</v>
      </c>
    </row>
    <row r="282" spans="1:9" s="14" customFormat="1" ht="15" x14ac:dyDescent="0.25">
      <c r="A282" s="64" t="s">
        <v>21</v>
      </c>
      <c r="B282" s="63" t="s">
        <v>344</v>
      </c>
      <c r="C282" s="64" t="s">
        <v>287</v>
      </c>
      <c r="D282" s="64" t="s">
        <v>911</v>
      </c>
      <c r="E282" s="64" t="s">
        <v>976</v>
      </c>
      <c r="F282" s="64" t="s">
        <v>14</v>
      </c>
      <c r="G282" s="65">
        <v>104.399739</v>
      </c>
      <c r="H282" s="65">
        <f t="shared" si="12"/>
        <v>60.551848619999994</v>
      </c>
      <c r="I282" s="66">
        <f t="shared" si="13"/>
        <v>0.42000000000000004</v>
      </c>
    </row>
    <row r="283" spans="1:9" s="14" customFormat="1" ht="15" x14ac:dyDescent="0.25">
      <c r="A283" s="64" t="s">
        <v>21</v>
      </c>
      <c r="B283" s="63" t="s">
        <v>344</v>
      </c>
      <c r="C283" s="64" t="s">
        <v>287</v>
      </c>
      <c r="D283" s="64" t="s">
        <v>912</v>
      </c>
      <c r="E283" s="64" t="s">
        <v>977</v>
      </c>
      <c r="F283" s="64" t="s">
        <v>14</v>
      </c>
      <c r="G283" s="65">
        <v>104.399739</v>
      </c>
      <c r="H283" s="65">
        <f t="shared" si="12"/>
        <v>60.551848619999994</v>
      </c>
      <c r="I283" s="66">
        <f t="shared" si="13"/>
        <v>0.42000000000000004</v>
      </c>
    </row>
    <row r="284" spans="1:9" s="14" customFormat="1" ht="15" x14ac:dyDescent="0.25">
      <c r="A284" s="64" t="s">
        <v>21</v>
      </c>
      <c r="B284" s="63" t="s">
        <v>344</v>
      </c>
      <c r="C284" s="64" t="s">
        <v>287</v>
      </c>
      <c r="D284" s="64" t="s">
        <v>913</v>
      </c>
      <c r="E284" s="64" t="s">
        <v>978</v>
      </c>
      <c r="F284" s="64" t="s">
        <v>14</v>
      </c>
      <c r="G284" s="65">
        <v>104.399739</v>
      </c>
      <c r="H284" s="65">
        <f t="shared" si="12"/>
        <v>60.551848619999994</v>
      </c>
      <c r="I284" s="66">
        <f t="shared" si="13"/>
        <v>0.42000000000000004</v>
      </c>
    </row>
    <row r="285" spans="1:9" s="14" customFormat="1" ht="15" x14ac:dyDescent="0.25">
      <c r="A285" s="64" t="s">
        <v>21</v>
      </c>
      <c r="B285" s="63" t="s">
        <v>344</v>
      </c>
      <c r="C285" s="64" t="s">
        <v>287</v>
      </c>
      <c r="D285" s="64" t="s">
        <v>914</v>
      </c>
      <c r="E285" s="64" t="s">
        <v>979</v>
      </c>
      <c r="F285" s="64" t="s">
        <v>14</v>
      </c>
      <c r="G285" s="65">
        <v>104.399739</v>
      </c>
      <c r="H285" s="65">
        <f t="shared" si="12"/>
        <v>60.551848619999994</v>
      </c>
      <c r="I285" s="66">
        <f t="shared" si="13"/>
        <v>0.42000000000000004</v>
      </c>
    </row>
    <row r="286" spans="1:9" s="14" customFormat="1" ht="15" x14ac:dyDescent="0.25">
      <c r="A286" s="64" t="s">
        <v>21</v>
      </c>
      <c r="B286" s="63" t="s">
        <v>344</v>
      </c>
      <c r="C286" s="64" t="s">
        <v>287</v>
      </c>
      <c r="D286" s="64" t="s">
        <v>915</v>
      </c>
      <c r="E286" s="64" t="s">
        <v>980</v>
      </c>
      <c r="F286" s="64" t="s">
        <v>14</v>
      </c>
      <c r="G286" s="65">
        <v>104.399739</v>
      </c>
      <c r="H286" s="65">
        <f t="shared" si="12"/>
        <v>60.551848619999994</v>
      </c>
      <c r="I286" s="66">
        <f t="shared" si="13"/>
        <v>0.42000000000000004</v>
      </c>
    </row>
    <row r="287" spans="1:9" s="14" customFormat="1" ht="15" x14ac:dyDescent="0.25">
      <c r="A287" s="64" t="s">
        <v>21</v>
      </c>
      <c r="B287" s="63" t="s">
        <v>344</v>
      </c>
      <c r="C287" s="64" t="s">
        <v>287</v>
      </c>
      <c r="D287" s="64" t="s">
        <v>916</v>
      </c>
      <c r="E287" s="64" t="s">
        <v>981</v>
      </c>
      <c r="F287" s="64" t="s">
        <v>14</v>
      </c>
      <c r="G287" s="65">
        <v>104.399739</v>
      </c>
      <c r="H287" s="65">
        <f t="shared" si="12"/>
        <v>60.551848619999994</v>
      </c>
      <c r="I287" s="66">
        <f t="shared" si="13"/>
        <v>0.42000000000000004</v>
      </c>
    </row>
    <row r="288" spans="1:9" s="14" customFormat="1" ht="15" x14ac:dyDescent="0.25">
      <c r="A288" s="64" t="s">
        <v>21</v>
      </c>
      <c r="B288" s="63" t="s">
        <v>344</v>
      </c>
      <c r="C288" s="64" t="s">
        <v>287</v>
      </c>
      <c r="D288" s="64" t="s">
        <v>917</v>
      </c>
      <c r="E288" s="64" t="s">
        <v>982</v>
      </c>
      <c r="F288" s="64" t="s">
        <v>14</v>
      </c>
      <c r="G288" s="65">
        <v>104.399739</v>
      </c>
      <c r="H288" s="65">
        <f t="shared" si="12"/>
        <v>60.551848619999994</v>
      </c>
      <c r="I288" s="66">
        <f t="shared" si="13"/>
        <v>0.42000000000000004</v>
      </c>
    </row>
    <row r="289" spans="1:9" s="14" customFormat="1" ht="15" x14ac:dyDescent="0.25">
      <c r="A289" s="64" t="s">
        <v>21</v>
      </c>
      <c r="B289" s="63" t="s">
        <v>344</v>
      </c>
      <c r="C289" s="64" t="s">
        <v>287</v>
      </c>
      <c r="D289" s="64" t="s">
        <v>918</v>
      </c>
      <c r="E289" s="64" t="s">
        <v>983</v>
      </c>
      <c r="F289" s="64" t="s">
        <v>14</v>
      </c>
      <c r="G289" s="65">
        <v>104.399739</v>
      </c>
      <c r="H289" s="65">
        <f t="shared" si="12"/>
        <v>60.551848619999994</v>
      </c>
      <c r="I289" s="66">
        <f t="shared" si="13"/>
        <v>0.42000000000000004</v>
      </c>
    </row>
    <row r="290" spans="1:9" s="14" customFormat="1" ht="15" x14ac:dyDescent="0.25">
      <c r="A290" s="64" t="s">
        <v>21</v>
      </c>
      <c r="B290" s="63" t="s">
        <v>344</v>
      </c>
      <c r="C290" s="64" t="s">
        <v>287</v>
      </c>
      <c r="D290" s="64" t="s">
        <v>919</v>
      </c>
      <c r="E290" s="64" t="s">
        <v>984</v>
      </c>
      <c r="F290" s="64" t="s">
        <v>14</v>
      </c>
      <c r="G290" s="65">
        <v>125.86635199999998</v>
      </c>
      <c r="H290" s="65">
        <f t="shared" si="12"/>
        <v>73.00248415999998</v>
      </c>
      <c r="I290" s="66">
        <f t="shared" si="13"/>
        <v>0.42000000000000004</v>
      </c>
    </row>
    <row r="291" spans="1:9" s="14" customFormat="1" ht="15" x14ac:dyDescent="0.25">
      <c r="A291" s="64" t="s">
        <v>21</v>
      </c>
      <c r="B291" s="63" t="s">
        <v>344</v>
      </c>
      <c r="C291" s="64" t="s">
        <v>287</v>
      </c>
      <c r="D291" s="64" t="s">
        <v>920</v>
      </c>
      <c r="E291" s="64" t="s">
        <v>985</v>
      </c>
      <c r="F291" s="64" t="s">
        <v>14</v>
      </c>
      <c r="G291" s="65">
        <v>79.066468999999998</v>
      </c>
      <c r="H291" s="65">
        <f t="shared" si="12"/>
        <v>45.858552019999998</v>
      </c>
      <c r="I291" s="66">
        <f t="shared" si="13"/>
        <v>0.42000000000000004</v>
      </c>
    </row>
    <row r="292" spans="1:9" s="14" customFormat="1" ht="15" x14ac:dyDescent="0.25">
      <c r="A292" s="64" t="s">
        <v>21</v>
      </c>
      <c r="B292" s="63" t="s">
        <v>344</v>
      </c>
      <c r="C292" s="64" t="s">
        <v>287</v>
      </c>
      <c r="D292" s="64" t="s">
        <v>921</v>
      </c>
      <c r="E292" s="64" t="s">
        <v>986</v>
      </c>
      <c r="F292" s="64" t="s">
        <v>14</v>
      </c>
      <c r="G292" s="65">
        <v>79.066468999999998</v>
      </c>
      <c r="H292" s="65">
        <f t="shared" si="12"/>
        <v>45.858552019999998</v>
      </c>
      <c r="I292" s="66">
        <f t="shared" si="13"/>
        <v>0.42000000000000004</v>
      </c>
    </row>
    <row r="293" spans="1:9" s="14" customFormat="1" ht="15" x14ac:dyDescent="0.25">
      <c r="A293" s="64" t="s">
        <v>21</v>
      </c>
      <c r="B293" s="63" t="s">
        <v>344</v>
      </c>
      <c r="C293" s="64" t="s">
        <v>287</v>
      </c>
      <c r="D293" s="64" t="s">
        <v>922</v>
      </c>
      <c r="E293" s="64" t="s">
        <v>987</v>
      </c>
      <c r="F293" s="64" t="s">
        <v>14</v>
      </c>
      <c r="G293" s="65">
        <v>79.066468999999998</v>
      </c>
      <c r="H293" s="65">
        <f t="shared" si="12"/>
        <v>45.858552019999998</v>
      </c>
      <c r="I293" s="66">
        <f t="shared" si="13"/>
        <v>0.42000000000000004</v>
      </c>
    </row>
    <row r="294" spans="1:9" s="14" customFormat="1" ht="15" x14ac:dyDescent="0.25">
      <c r="A294" s="64" t="s">
        <v>21</v>
      </c>
      <c r="B294" s="63" t="s">
        <v>344</v>
      </c>
      <c r="C294" s="64" t="s">
        <v>287</v>
      </c>
      <c r="D294" s="64" t="s">
        <v>923</v>
      </c>
      <c r="E294" s="64" t="s">
        <v>988</v>
      </c>
      <c r="F294" s="64" t="s">
        <v>14</v>
      </c>
      <c r="G294" s="65">
        <v>79.066468999999998</v>
      </c>
      <c r="H294" s="65">
        <f t="shared" si="12"/>
        <v>45.858552019999998</v>
      </c>
      <c r="I294" s="66">
        <f t="shared" si="13"/>
        <v>0.42000000000000004</v>
      </c>
    </row>
    <row r="295" spans="1:9" s="14" customFormat="1" ht="15" x14ac:dyDescent="0.25">
      <c r="A295" s="64" t="s">
        <v>21</v>
      </c>
      <c r="B295" s="63" t="s">
        <v>344</v>
      </c>
      <c r="C295" s="64" t="s">
        <v>287</v>
      </c>
      <c r="D295" s="64" t="s">
        <v>924</v>
      </c>
      <c r="E295" s="64" t="s">
        <v>989</v>
      </c>
      <c r="F295" s="64" t="s">
        <v>14</v>
      </c>
      <c r="G295" s="65">
        <v>79.066468999999998</v>
      </c>
      <c r="H295" s="65">
        <f t="shared" si="12"/>
        <v>45.858552019999998</v>
      </c>
      <c r="I295" s="66">
        <f t="shared" si="13"/>
        <v>0.42000000000000004</v>
      </c>
    </row>
    <row r="296" spans="1:9" s="14" customFormat="1" ht="15" x14ac:dyDescent="0.25">
      <c r="A296" s="64" t="s">
        <v>21</v>
      </c>
      <c r="B296" s="63" t="s">
        <v>344</v>
      </c>
      <c r="C296" s="64" t="s">
        <v>287</v>
      </c>
      <c r="D296" s="64" t="s">
        <v>925</v>
      </c>
      <c r="E296" s="64" t="s">
        <v>990</v>
      </c>
      <c r="F296" s="64" t="s">
        <v>14</v>
      </c>
      <c r="G296" s="65">
        <v>79.066468999999998</v>
      </c>
      <c r="H296" s="65">
        <f t="shared" si="12"/>
        <v>45.858552019999998</v>
      </c>
      <c r="I296" s="66">
        <f t="shared" si="13"/>
        <v>0.42000000000000004</v>
      </c>
    </row>
    <row r="297" spans="1:9" s="14" customFormat="1" ht="15" x14ac:dyDescent="0.25">
      <c r="A297" s="64" t="s">
        <v>21</v>
      </c>
      <c r="B297" s="63" t="s">
        <v>344</v>
      </c>
      <c r="C297" s="64" t="s">
        <v>287</v>
      </c>
      <c r="D297" s="64" t="s">
        <v>926</v>
      </c>
      <c r="E297" s="64" t="s">
        <v>991</v>
      </c>
      <c r="F297" s="64" t="s">
        <v>14</v>
      </c>
      <c r="G297" s="65">
        <v>46.666549999999994</v>
      </c>
      <c r="H297" s="65">
        <f t="shared" ref="H297:H308" si="16">SUM(G297*0.58)</f>
        <v>27.066598999999993</v>
      </c>
      <c r="I297" s="66">
        <f t="shared" ref="I297:I308" si="17">SUM((H297-G297)/G297)*-1</f>
        <v>0.4200000000000001</v>
      </c>
    </row>
    <row r="298" spans="1:9" s="14" customFormat="1" ht="15" x14ac:dyDescent="0.25">
      <c r="A298" s="59" t="s">
        <v>22</v>
      </c>
      <c r="B298" s="58" t="s">
        <v>344</v>
      </c>
      <c r="C298" s="59" t="s">
        <v>287</v>
      </c>
      <c r="D298" s="59" t="s">
        <v>345</v>
      </c>
      <c r="E298" s="59" t="s">
        <v>346</v>
      </c>
      <c r="F298" s="59" t="s">
        <v>14</v>
      </c>
      <c r="G298" s="60">
        <v>40</v>
      </c>
      <c r="H298" s="60">
        <f t="shared" si="16"/>
        <v>23.2</v>
      </c>
      <c r="I298" s="61">
        <f t="shared" si="17"/>
        <v>0.42000000000000004</v>
      </c>
    </row>
    <row r="299" spans="1:9" s="14" customFormat="1" ht="15" x14ac:dyDescent="0.25">
      <c r="A299" s="59" t="s">
        <v>23</v>
      </c>
      <c r="B299" s="58" t="s">
        <v>344</v>
      </c>
      <c r="C299" s="59" t="s">
        <v>287</v>
      </c>
      <c r="D299" s="59" t="s">
        <v>369</v>
      </c>
      <c r="E299" s="59" t="s">
        <v>349</v>
      </c>
      <c r="F299" s="59" t="s">
        <v>14</v>
      </c>
      <c r="G299" s="60">
        <v>21.5</v>
      </c>
      <c r="H299" s="60">
        <f t="shared" si="16"/>
        <v>12.469999999999999</v>
      </c>
      <c r="I299" s="61">
        <f t="shared" si="17"/>
        <v>0.42000000000000004</v>
      </c>
    </row>
    <row r="300" spans="1:9" s="14" customFormat="1" ht="15" x14ac:dyDescent="0.25">
      <c r="A300" s="59" t="s">
        <v>23</v>
      </c>
      <c r="B300" s="58" t="s">
        <v>344</v>
      </c>
      <c r="C300" s="59" t="s">
        <v>287</v>
      </c>
      <c r="D300" s="59" t="s">
        <v>370</v>
      </c>
      <c r="E300" s="59" t="s">
        <v>350</v>
      </c>
      <c r="F300" s="59" t="s">
        <v>14</v>
      </c>
      <c r="G300" s="60">
        <v>25.5</v>
      </c>
      <c r="H300" s="60">
        <f t="shared" si="16"/>
        <v>14.79</v>
      </c>
      <c r="I300" s="61">
        <f t="shared" si="17"/>
        <v>0.42000000000000004</v>
      </c>
    </row>
    <row r="301" spans="1:9" s="14" customFormat="1" ht="15" x14ac:dyDescent="0.25">
      <c r="A301" s="59" t="s">
        <v>23</v>
      </c>
      <c r="B301" s="58" t="s">
        <v>344</v>
      </c>
      <c r="C301" s="59" t="s">
        <v>287</v>
      </c>
      <c r="D301" s="59" t="s">
        <v>371</v>
      </c>
      <c r="E301" s="59" t="s">
        <v>351</v>
      </c>
      <c r="F301" s="59" t="s">
        <v>14</v>
      </c>
      <c r="G301" s="60">
        <v>28.5</v>
      </c>
      <c r="H301" s="60">
        <f t="shared" si="16"/>
        <v>16.529999999999998</v>
      </c>
      <c r="I301" s="61">
        <f t="shared" si="17"/>
        <v>0.4200000000000001</v>
      </c>
    </row>
    <row r="302" spans="1:9" s="14" customFormat="1" ht="15" x14ac:dyDescent="0.25">
      <c r="A302" s="59" t="s">
        <v>23</v>
      </c>
      <c r="B302" s="58" t="s">
        <v>344</v>
      </c>
      <c r="C302" s="59" t="s">
        <v>287</v>
      </c>
      <c r="D302" s="59" t="s">
        <v>372</v>
      </c>
      <c r="E302" s="59" t="s">
        <v>352</v>
      </c>
      <c r="F302" s="59" t="s">
        <v>14</v>
      </c>
      <c r="G302" s="60">
        <v>29</v>
      </c>
      <c r="H302" s="60">
        <f t="shared" si="16"/>
        <v>16.82</v>
      </c>
      <c r="I302" s="61">
        <f t="shared" si="17"/>
        <v>0.42</v>
      </c>
    </row>
    <row r="303" spans="1:9" s="14" customFormat="1" ht="15" x14ac:dyDescent="0.25">
      <c r="A303" s="59" t="s">
        <v>23</v>
      </c>
      <c r="B303" s="58" t="s">
        <v>344</v>
      </c>
      <c r="C303" s="59" t="s">
        <v>287</v>
      </c>
      <c r="D303" s="59" t="s">
        <v>373</v>
      </c>
      <c r="E303" s="59" t="s">
        <v>353</v>
      </c>
      <c r="F303" s="59" t="s">
        <v>14</v>
      </c>
      <c r="G303" s="60">
        <v>31</v>
      </c>
      <c r="H303" s="60">
        <f t="shared" si="16"/>
        <v>17.98</v>
      </c>
      <c r="I303" s="61">
        <f t="shared" si="17"/>
        <v>0.42</v>
      </c>
    </row>
    <row r="304" spans="1:9" s="14" customFormat="1" ht="15" x14ac:dyDescent="0.25">
      <c r="A304" s="59" t="s">
        <v>23</v>
      </c>
      <c r="B304" s="58" t="s">
        <v>344</v>
      </c>
      <c r="C304" s="59" t="s">
        <v>287</v>
      </c>
      <c r="D304" s="59" t="s">
        <v>374</v>
      </c>
      <c r="E304" s="59" t="s">
        <v>354</v>
      </c>
      <c r="F304" s="59" t="s">
        <v>14</v>
      </c>
      <c r="G304" s="60">
        <v>38</v>
      </c>
      <c r="H304" s="60">
        <f t="shared" si="16"/>
        <v>22.04</v>
      </c>
      <c r="I304" s="61">
        <f t="shared" si="17"/>
        <v>0.42000000000000004</v>
      </c>
    </row>
    <row r="305" spans="1:9" s="14" customFormat="1" ht="15" x14ac:dyDescent="0.25">
      <c r="A305" s="59" t="s">
        <v>23</v>
      </c>
      <c r="B305" s="58" t="s">
        <v>344</v>
      </c>
      <c r="C305" s="59" t="s">
        <v>287</v>
      </c>
      <c r="D305" s="59" t="s">
        <v>375</v>
      </c>
      <c r="E305" s="59" t="s">
        <v>355</v>
      </c>
      <c r="F305" s="59" t="s">
        <v>14</v>
      </c>
      <c r="G305" s="60">
        <v>39.5</v>
      </c>
      <c r="H305" s="60">
        <f t="shared" si="16"/>
        <v>22.91</v>
      </c>
      <c r="I305" s="61">
        <f t="shared" si="17"/>
        <v>0.42</v>
      </c>
    </row>
    <row r="306" spans="1:9" s="14" customFormat="1" ht="15" x14ac:dyDescent="0.25">
      <c r="A306" s="59" t="s">
        <v>23</v>
      </c>
      <c r="B306" s="58" t="s">
        <v>344</v>
      </c>
      <c r="C306" s="59" t="s">
        <v>287</v>
      </c>
      <c r="D306" s="59" t="s">
        <v>376</v>
      </c>
      <c r="E306" s="59" t="s">
        <v>356</v>
      </c>
      <c r="F306" s="59" t="s">
        <v>14</v>
      </c>
      <c r="G306" s="60">
        <v>45</v>
      </c>
      <c r="H306" s="60">
        <f t="shared" si="16"/>
        <v>26.099999999999998</v>
      </c>
      <c r="I306" s="61">
        <f t="shared" si="17"/>
        <v>0.42000000000000004</v>
      </c>
    </row>
    <row r="307" spans="1:9" s="14" customFormat="1" ht="15" x14ac:dyDescent="0.25">
      <c r="A307" s="59" t="s">
        <v>23</v>
      </c>
      <c r="B307" s="58" t="s">
        <v>344</v>
      </c>
      <c r="C307" s="59" t="s">
        <v>287</v>
      </c>
      <c r="D307" s="59" t="s">
        <v>377</v>
      </c>
      <c r="E307" s="59" t="s">
        <v>357</v>
      </c>
      <c r="F307" s="59" t="s">
        <v>14</v>
      </c>
      <c r="G307" s="60">
        <v>16</v>
      </c>
      <c r="H307" s="60">
        <f t="shared" si="16"/>
        <v>9.2799999999999994</v>
      </c>
      <c r="I307" s="61">
        <f t="shared" si="17"/>
        <v>0.42000000000000004</v>
      </c>
    </row>
    <row r="308" spans="1:9" s="14" customFormat="1" ht="15" x14ac:dyDescent="0.25">
      <c r="A308" s="59" t="s">
        <v>23</v>
      </c>
      <c r="B308" s="58" t="s">
        <v>344</v>
      </c>
      <c r="C308" s="59" t="s">
        <v>287</v>
      </c>
      <c r="D308" s="59" t="s">
        <v>378</v>
      </c>
      <c r="E308" s="59" t="s">
        <v>358</v>
      </c>
      <c r="F308" s="59" t="s">
        <v>14</v>
      </c>
      <c r="G308" s="60">
        <v>16.5</v>
      </c>
      <c r="H308" s="60">
        <f t="shared" si="16"/>
        <v>9.5699999999999985</v>
      </c>
      <c r="I308" s="61">
        <f t="shared" si="17"/>
        <v>0.4200000000000001</v>
      </c>
    </row>
    <row r="309" spans="1:9" s="14" customFormat="1" ht="15" x14ac:dyDescent="0.25">
      <c r="A309" s="59" t="s">
        <v>23</v>
      </c>
      <c r="B309" s="58" t="s">
        <v>344</v>
      </c>
      <c r="C309" s="59" t="s">
        <v>287</v>
      </c>
      <c r="D309" s="59" t="s">
        <v>379</v>
      </c>
      <c r="E309" s="59" t="s">
        <v>359</v>
      </c>
      <c r="F309" s="59" t="s">
        <v>14</v>
      </c>
      <c r="G309" s="60">
        <v>27</v>
      </c>
      <c r="H309" s="60">
        <f t="shared" si="10"/>
        <v>15.659999999999998</v>
      </c>
      <c r="I309" s="61">
        <f t="shared" si="11"/>
        <v>0.42000000000000004</v>
      </c>
    </row>
    <row r="310" spans="1:9" s="14" customFormat="1" ht="15" x14ac:dyDescent="0.25">
      <c r="A310" s="59" t="s">
        <v>23</v>
      </c>
      <c r="B310" s="58" t="s">
        <v>344</v>
      </c>
      <c r="C310" s="59" t="s">
        <v>287</v>
      </c>
      <c r="D310" s="59" t="s">
        <v>380</v>
      </c>
      <c r="E310" s="59" t="s">
        <v>360</v>
      </c>
      <c r="F310" s="59" t="s">
        <v>14</v>
      </c>
      <c r="G310" s="60">
        <v>31.5</v>
      </c>
      <c r="H310" s="60">
        <f t="shared" si="10"/>
        <v>18.27</v>
      </c>
      <c r="I310" s="61">
        <f t="shared" si="11"/>
        <v>0.42000000000000004</v>
      </c>
    </row>
    <row r="311" spans="1:9" s="14" customFormat="1" ht="15" x14ac:dyDescent="0.25">
      <c r="A311" s="59" t="s">
        <v>23</v>
      </c>
      <c r="B311" s="58" t="s">
        <v>344</v>
      </c>
      <c r="C311" s="59" t="s">
        <v>287</v>
      </c>
      <c r="D311" s="59" t="s">
        <v>381</v>
      </c>
      <c r="E311" s="59" t="s">
        <v>361</v>
      </c>
      <c r="F311" s="59" t="s">
        <v>14</v>
      </c>
      <c r="G311" s="60">
        <v>35</v>
      </c>
      <c r="H311" s="60">
        <f t="shared" si="10"/>
        <v>20.299999999999997</v>
      </c>
      <c r="I311" s="61">
        <f t="shared" si="11"/>
        <v>0.4200000000000001</v>
      </c>
    </row>
    <row r="312" spans="1:9" s="14" customFormat="1" ht="15" x14ac:dyDescent="0.25">
      <c r="A312" s="59" t="s">
        <v>23</v>
      </c>
      <c r="B312" s="58" t="s">
        <v>344</v>
      </c>
      <c r="C312" s="59" t="s">
        <v>287</v>
      </c>
      <c r="D312" s="59" t="s">
        <v>382</v>
      </c>
      <c r="E312" s="59" t="s">
        <v>362</v>
      </c>
      <c r="F312" s="59" t="s">
        <v>14</v>
      </c>
      <c r="G312" s="60">
        <v>36.5</v>
      </c>
      <c r="H312" s="60">
        <f t="shared" si="10"/>
        <v>21.169999999999998</v>
      </c>
      <c r="I312" s="61">
        <f t="shared" si="11"/>
        <v>0.42000000000000004</v>
      </c>
    </row>
    <row r="313" spans="1:9" s="14" customFormat="1" ht="15" x14ac:dyDescent="0.25">
      <c r="A313" s="59" t="s">
        <v>23</v>
      </c>
      <c r="B313" s="58" t="s">
        <v>344</v>
      </c>
      <c r="C313" s="59" t="s">
        <v>287</v>
      </c>
      <c r="D313" s="59" t="s">
        <v>383</v>
      </c>
      <c r="E313" s="59" t="s">
        <v>363</v>
      </c>
      <c r="F313" s="59" t="s">
        <v>14</v>
      </c>
      <c r="G313" s="60">
        <v>39</v>
      </c>
      <c r="H313" s="60">
        <f t="shared" si="10"/>
        <v>22.619999999999997</v>
      </c>
      <c r="I313" s="61">
        <f t="shared" si="11"/>
        <v>0.42000000000000004</v>
      </c>
    </row>
    <row r="314" spans="1:9" s="14" customFormat="1" ht="15" x14ac:dyDescent="0.25">
      <c r="A314" s="59" t="s">
        <v>23</v>
      </c>
      <c r="B314" s="58" t="s">
        <v>344</v>
      </c>
      <c r="C314" s="59" t="s">
        <v>287</v>
      </c>
      <c r="D314" s="59" t="s">
        <v>384</v>
      </c>
      <c r="E314" s="59" t="s">
        <v>364</v>
      </c>
      <c r="F314" s="59" t="s">
        <v>14</v>
      </c>
      <c r="G314" s="60">
        <v>47.5</v>
      </c>
      <c r="H314" s="60">
        <f t="shared" si="10"/>
        <v>27.549999999999997</v>
      </c>
      <c r="I314" s="61">
        <f t="shared" si="11"/>
        <v>0.42000000000000004</v>
      </c>
    </row>
    <row r="315" spans="1:9" s="14" customFormat="1" ht="15" x14ac:dyDescent="0.25">
      <c r="A315" s="59" t="s">
        <v>23</v>
      </c>
      <c r="B315" s="58" t="s">
        <v>344</v>
      </c>
      <c r="C315" s="59" t="s">
        <v>287</v>
      </c>
      <c r="D315" s="59" t="s">
        <v>385</v>
      </c>
      <c r="E315" s="59" t="s">
        <v>365</v>
      </c>
      <c r="F315" s="59" t="s">
        <v>14</v>
      </c>
      <c r="G315" s="60">
        <v>50</v>
      </c>
      <c r="H315" s="60">
        <f t="shared" si="10"/>
        <v>28.999999999999996</v>
      </c>
      <c r="I315" s="61">
        <f t="shared" si="11"/>
        <v>0.4200000000000001</v>
      </c>
    </row>
    <row r="316" spans="1:9" s="14" customFormat="1" ht="15" x14ac:dyDescent="0.25">
      <c r="A316" s="59" t="s">
        <v>23</v>
      </c>
      <c r="B316" s="58" t="s">
        <v>344</v>
      </c>
      <c r="C316" s="59" t="s">
        <v>287</v>
      </c>
      <c r="D316" s="59" t="s">
        <v>386</v>
      </c>
      <c r="E316" s="59" t="s">
        <v>366</v>
      </c>
      <c r="F316" s="59" t="s">
        <v>14</v>
      </c>
      <c r="G316" s="60">
        <v>55</v>
      </c>
      <c r="H316" s="60">
        <f t="shared" si="10"/>
        <v>31.9</v>
      </c>
      <c r="I316" s="61">
        <f t="shared" si="11"/>
        <v>0.42000000000000004</v>
      </c>
    </row>
    <row r="317" spans="1:9" s="14" customFormat="1" ht="15" x14ac:dyDescent="0.25">
      <c r="A317" s="59" t="s">
        <v>23</v>
      </c>
      <c r="B317" s="58" t="s">
        <v>344</v>
      </c>
      <c r="C317" s="59" t="s">
        <v>287</v>
      </c>
      <c r="D317" s="59" t="s">
        <v>387</v>
      </c>
      <c r="E317" s="59" t="s">
        <v>367</v>
      </c>
      <c r="F317" s="59" t="s">
        <v>14</v>
      </c>
      <c r="G317" s="60">
        <v>19.5</v>
      </c>
      <c r="H317" s="60">
        <f t="shared" si="10"/>
        <v>11.309999999999999</v>
      </c>
      <c r="I317" s="61">
        <f t="shared" si="11"/>
        <v>0.42000000000000004</v>
      </c>
    </row>
    <row r="318" spans="1:9" s="14" customFormat="1" ht="15" x14ac:dyDescent="0.25">
      <c r="A318" s="59" t="s">
        <v>23</v>
      </c>
      <c r="B318" s="58" t="s">
        <v>344</v>
      </c>
      <c r="C318" s="59" t="s">
        <v>287</v>
      </c>
      <c r="D318" s="59" t="s">
        <v>388</v>
      </c>
      <c r="E318" s="59" t="s">
        <v>368</v>
      </c>
      <c r="F318" s="59" t="s">
        <v>14</v>
      </c>
      <c r="G318" s="60">
        <v>20.5</v>
      </c>
      <c r="H318" s="60">
        <f t="shared" si="10"/>
        <v>11.889999999999999</v>
      </c>
      <c r="I318" s="61">
        <f t="shared" si="11"/>
        <v>0.42000000000000004</v>
      </c>
    </row>
    <row r="319" spans="1:9" s="78" customFormat="1" ht="15" x14ac:dyDescent="0.25">
      <c r="A319" s="64" t="s">
        <v>23</v>
      </c>
      <c r="B319" s="63" t="s">
        <v>344</v>
      </c>
      <c r="C319" s="64" t="s">
        <v>287</v>
      </c>
      <c r="D319" s="64" t="s">
        <v>995</v>
      </c>
      <c r="E319" s="64" t="s">
        <v>992</v>
      </c>
      <c r="F319" s="64" t="s">
        <v>14</v>
      </c>
      <c r="G319" s="65">
        <v>9</v>
      </c>
      <c r="H319" s="65">
        <f t="shared" ref="H319:H321" si="18">SUM(G319*0.58)</f>
        <v>5.22</v>
      </c>
      <c r="I319" s="66">
        <f t="shared" ref="I319:I321" si="19">SUM((H319-G319)/G319)*-1</f>
        <v>0.42000000000000004</v>
      </c>
    </row>
    <row r="320" spans="1:9" s="78" customFormat="1" ht="15" x14ac:dyDescent="0.25">
      <c r="A320" s="64" t="s">
        <v>23</v>
      </c>
      <c r="B320" s="63" t="s">
        <v>344</v>
      </c>
      <c r="C320" s="64" t="s">
        <v>287</v>
      </c>
      <c r="D320" s="64" t="s">
        <v>996</v>
      </c>
      <c r="E320" s="64" t="s">
        <v>993</v>
      </c>
      <c r="F320" s="64" t="s">
        <v>14</v>
      </c>
      <c r="G320" s="65">
        <v>16</v>
      </c>
      <c r="H320" s="65">
        <f t="shared" si="18"/>
        <v>9.2799999999999994</v>
      </c>
      <c r="I320" s="66">
        <f t="shared" si="19"/>
        <v>0.42000000000000004</v>
      </c>
    </row>
    <row r="321" spans="1:9" s="78" customFormat="1" ht="15" x14ac:dyDescent="0.25">
      <c r="A321" s="64" t="s">
        <v>23</v>
      </c>
      <c r="B321" s="63" t="s">
        <v>344</v>
      </c>
      <c r="C321" s="64" t="s">
        <v>287</v>
      </c>
      <c r="D321" s="64" t="s">
        <v>997</v>
      </c>
      <c r="E321" s="64" t="s">
        <v>994</v>
      </c>
      <c r="F321" s="64" t="s">
        <v>14</v>
      </c>
      <c r="G321" s="65">
        <v>17</v>
      </c>
      <c r="H321" s="65">
        <f t="shared" si="18"/>
        <v>9.86</v>
      </c>
      <c r="I321" s="66">
        <f t="shared" si="19"/>
        <v>0.42000000000000004</v>
      </c>
    </row>
    <row r="322" spans="1:9" s="14" customFormat="1" ht="15" x14ac:dyDescent="0.25">
      <c r="A322" s="59" t="s">
        <v>24</v>
      </c>
      <c r="B322" s="58" t="s">
        <v>344</v>
      </c>
      <c r="C322" s="59" t="s">
        <v>287</v>
      </c>
      <c r="D322" s="59" t="s">
        <v>347</v>
      </c>
      <c r="E322" s="59" t="s">
        <v>348</v>
      </c>
      <c r="F322" s="59" t="s">
        <v>14</v>
      </c>
      <c r="G322" s="60">
        <v>63</v>
      </c>
      <c r="H322" s="60">
        <f t="shared" si="10"/>
        <v>36.54</v>
      </c>
      <c r="I322" s="61">
        <f t="shared" si="11"/>
        <v>0.42000000000000004</v>
      </c>
    </row>
    <row r="323" spans="1:9" s="14" customFormat="1" ht="15" x14ac:dyDescent="0.25">
      <c r="A323" s="59" t="s">
        <v>24</v>
      </c>
      <c r="B323" s="58" t="s">
        <v>344</v>
      </c>
      <c r="C323" s="59" t="s">
        <v>287</v>
      </c>
      <c r="D323" s="59" t="s">
        <v>749</v>
      </c>
      <c r="E323" s="59" t="s">
        <v>747</v>
      </c>
      <c r="F323" s="59" t="s">
        <v>14</v>
      </c>
      <c r="G323" s="60">
        <v>84</v>
      </c>
      <c r="H323" s="60">
        <f t="shared" si="10"/>
        <v>48.72</v>
      </c>
      <c r="I323" s="61">
        <f t="shared" si="11"/>
        <v>0.42000000000000004</v>
      </c>
    </row>
    <row r="324" spans="1:9" s="14" customFormat="1" ht="15" x14ac:dyDescent="0.25">
      <c r="A324" s="59" t="s">
        <v>24</v>
      </c>
      <c r="B324" s="58" t="s">
        <v>344</v>
      </c>
      <c r="C324" s="59" t="s">
        <v>287</v>
      </c>
      <c r="D324" s="59" t="s">
        <v>750</v>
      </c>
      <c r="E324" s="59" t="s">
        <v>748</v>
      </c>
      <c r="F324" s="59" t="s">
        <v>14</v>
      </c>
      <c r="G324" s="60">
        <v>94</v>
      </c>
      <c r="H324" s="60">
        <f t="shared" si="10"/>
        <v>54.519999999999996</v>
      </c>
      <c r="I324" s="61">
        <f t="shared" si="11"/>
        <v>0.42000000000000004</v>
      </c>
    </row>
    <row r="325" spans="1:9" s="14" customFormat="1" ht="15" x14ac:dyDescent="0.25">
      <c r="A325" s="59" t="s">
        <v>28</v>
      </c>
      <c r="B325" s="58" t="s">
        <v>344</v>
      </c>
      <c r="C325" s="59" t="s">
        <v>287</v>
      </c>
      <c r="D325" s="59" t="s">
        <v>282</v>
      </c>
      <c r="E325" s="59" t="s">
        <v>281</v>
      </c>
      <c r="F325" s="59" t="s">
        <v>14</v>
      </c>
      <c r="G325" s="60">
        <v>12.5</v>
      </c>
      <c r="H325" s="60">
        <f t="shared" si="10"/>
        <v>7.2499999999999991</v>
      </c>
      <c r="I325" s="61">
        <f t="shared" si="11"/>
        <v>0.4200000000000001</v>
      </c>
    </row>
    <row r="326" spans="1:9" s="14" customFormat="1" ht="15" x14ac:dyDescent="0.25">
      <c r="A326" s="59" t="s">
        <v>28</v>
      </c>
      <c r="B326" s="58" t="s">
        <v>344</v>
      </c>
      <c r="C326" s="59" t="s">
        <v>287</v>
      </c>
      <c r="D326" s="59" t="s">
        <v>284</v>
      </c>
      <c r="E326" s="59" t="s">
        <v>283</v>
      </c>
      <c r="F326" s="59" t="s">
        <v>14</v>
      </c>
      <c r="G326" s="60">
        <v>25</v>
      </c>
      <c r="H326" s="60">
        <f t="shared" si="10"/>
        <v>14.499999999999998</v>
      </c>
      <c r="I326" s="61">
        <f t="shared" si="11"/>
        <v>0.4200000000000001</v>
      </c>
    </row>
    <row r="327" spans="1:9" s="14" customFormat="1" ht="15" x14ac:dyDescent="0.25">
      <c r="A327" s="59" t="s">
        <v>28</v>
      </c>
      <c r="B327" s="58" t="s">
        <v>344</v>
      </c>
      <c r="C327" s="59" t="s">
        <v>287</v>
      </c>
      <c r="D327" s="59" t="s">
        <v>286</v>
      </c>
      <c r="E327" s="59" t="s">
        <v>285</v>
      </c>
      <c r="F327" s="59" t="s">
        <v>14</v>
      </c>
      <c r="G327" s="60">
        <v>62.5</v>
      </c>
      <c r="H327" s="60">
        <f t="shared" si="10"/>
        <v>36.25</v>
      </c>
      <c r="I327" s="61">
        <f t="shared" si="11"/>
        <v>0.42</v>
      </c>
    </row>
    <row r="328" spans="1:9" s="14" customFormat="1" ht="15" x14ac:dyDescent="0.25">
      <c r="A328" s="59" t="s">
        <v>28</v>
      </c>
      <c r="B328" s="58" t="s">
        <v>344</v>
      </c>
      <c r="C328" s="59" t="s">
        <v>287</v>
      </c>
      <c r="D328" s="59" t="s">
        <v>495</v>
      </c>
      <c r="E328" s="59" t="s">
        <v>494</v>
      </c>
      <c r="F328" s="59" t="s">
        <v>14</v>
      </c>
      <c r="G328" s="60">
        <v>57</v>
      </c>
      <c r="H328" s="60">
        <f t="shared" si="10"/>
        <v>33.059999999999995</v>
      </c>
      <c r="I328" s="61">
        <f t="shared" si="11"/>
        <v>0.4200000000000001</v>
      </c>
    </row>
    <row r="329" spans="1:9" s="14" customFormat="1" ht="15" x14ac:dyDescent="0.25">
      <c r="A329" s="59" t="s">
        <v>28</v>
      </c>
      <c r="B329" s="58" t="s">
        <v>344</v>
      </c>
      <c r="C329" s="59" t="s">
        <v>287</v>
      </c>
      <c r="D329" s="59" t="s">
        <v>702</v>
      </c>
      <c r="E329" s="59" t="s">
        <v>701</v>
      </c>
      <c r="F329" s="59" t="s">
        <v>14</v>
      </c>
      <c r="G329" s="60">
        <v>34</v>
      </c>
      <c r="H329" s="60">
        <f t="shared" si="10"/>
        <v>19.72</v>
      </c>
      <c r="I329" s="61">
        <f t="shared" si="11"/>
        <v>0.42000000000000004</v>
      </c>
    </row>
    <row r="330" spans="1:9" s="14" customFormat="1" ht="15" x14ac:dyDescent="0.25">
      <c r="A330" s="68"/>
      <c r="B330" s="54"/>
      <c r="C330" s="68"/>
      <c r="D330" s="68"/>
      <c r="E330" s="68"/>
      <c r="F330" s="68"/>
      <c r="G330" s="69"/>
      <c r="H330" s="69"/>
      <c r="I330" s="70"/>
    </row>
    <row r="331" spans="1:9" s="14" customFormat="1" ht="15" x14ac:dyDescent="0.25">
      <c r="A331" s="55"/>
      <c r="B331" s="71"/>
      <c r="C331" s="55"/>
      <c r="D331" s="55"/>
      <c r="E331" s="55"/>
      <c r="F331" s="55"/>
      <c r="G331" s="72"/>
      <c r="H331" s="72"/>
      <c r="I331" s="73"/>
    </row>
    <row r="332" spans="1:9" s="14" customFormat="1" ht="15" x14ac:dyDescent="0.25">
      <c r="A332" s="74" t="s">
        <v>269</v>
      </c>
      <c r="B332" s="71"/>
      <c r="C332" s="55"/>
      <c r="D332" s="55"/>
      <c r="E332" s="55"/>
      <c r="F332" s="55"/>
      <c r="G332" s="72"/>
      <c r="H332" s="72"/>
      <c r="I332" s="73"/>
    </row>
    <row r="333" spans="1:9" s="14" customFormat="1" ht="15" x14ac:dyDescent="0.25">
      <c r="A333" s="75" t="s">
        <v>25</v>
      </c>
      <c r="B333" s="76" t="s">
        <v>796</v>
      </c>
      <c r="C333" s="59" t="s">
        <v>287</v>
      </c>
      <c r="D333" s="75" t="s">
        <v>790</v>
      </c>
      <c r="E333" s="75" t="s">
        <v>784</v>
      </c>
      <c r="F333" s="59" t="s">
        <v>14</v>
      </c>
      <c r="G333" s="77">
        <v>463</v>
      </c>
      <c r="H333" s="60">
        <f t="shared" ref="H333:H350" si="20">SUM(G333*0.58)</f>
        <v>268.53999999999996</v>
      </c>
      <c r="I333" s="61">
        <f t="shared" ref="I333:I350" si="21">SUM((H333-G333)/G333)*-1</f>
        <v>0.4200000000000001</v>
      </c>
    </row>
    <row r="334" spans="1:9" s="14" customFormat="1" ht="15" x14ac:dyDescent="0.25">
      <c r="A334" s="75" t="s">
        <v>25</v>
      </c>
      <c r="B334" s="76" t="s">
        <v>796</v>
      </c>
      <c r="C334" s="59" t="s">
        <v>287</v>
      </c>
      <c r="D334" s="75" t="s">
        <v>791</v>
      </c>
      <c r="E334" s="75" t="s">
        <v>785</v>
      </c>
      <c r="F334" s="59" t="s">
        <v>14</v>
      </c>
      <c r="G334" s="77">
        <v>509</v>
      </c>
      <c r="H334" s="60">
        <f t="shared" si="20"/>
        <v>295.21999999999997</v>
      </c>
      <c r="I334" s="61">
        <f t="shared" si="21"/>
        <v>0.42000000000000004</v>
      </c>
    </row>
    <row r="335" spans="1:9" s="14" customFormat="1" ht="15" x14ac:dyDescent="0.25">
      <c r="A335" s="75" t="s">
        <v>25</v>
      </c>
      <c r="B335" s="76" t="s">
        <v>796</v>
      </c>
      <c r="C335" s="59" t="s">
        <v>287</v>
      </c>
      <c r="D335" s="75" t="s">
        <v>792</v>
      </c>
      <c r="E335" s="75" t="s">
        <v>786</v>
      </c>
      <c r="F335" s="59" t="s">
        <v>14</v>
      </c>
      <c r="G335" s="77">
        <v>602</v>
      </c>
      <c r="H335" s="60">
        <f t="shared" si="20"/>
        <v>349.15999999999997</v>
      </c>
      <c r="I335" s="61">
        <f t="shared" si="21"/>
        <v>0.42000000000000004</v>
      </c>
    </row>
    <row r="336" spans="1:9" s="14" customFormat="1" ht="15" x14ac:dyDescent="0.25">
      <c r="A336" s="75" t="s">
        <v>25</v>
      </c>
      <c r="B336" s="76" t="s">
        <v>796</v>
      </c>
      <c r="C336" s="59" t="s">
        <v>287</v>
      </c>
      <c r="D336" s="75" t="s">
        <v>793</v>
      </c>
      <c r="E336" s="75" t="s">
        <v>787</v>
      </c>
      <c r="F336" s="59" t="s">
        <v>14</v>
      </c>
      <c r="G336" s="77">
        <v>463</v>
      </c>
      <c r="H336" s="60">
        <f t="shared" si="20"/>
        <v>268.53999999999996</v>
      </c>
      <c r="I336" s="61">
        <f t="shared" si="21"/>
        <v>0.4200000000000001</v>
      </c>
    </row>
    <row r="337" spans="1:9" s="14" customFormat="1" ht="15" x14ac:dyDescent="0.25">
      <c r="A337" s="75" t="s">
        <v>25</v>
      </c>
      <c r="B337" s="76" t="s">
        <v>796</v>
      </c>
      <c r="C337" s="59" t="s">
        <v>287</v>
      </c>
      <c r="D337" s="75" t="s">
        <v>794</v>
      </c>
      <c r="E337" s="75" t="s">
        <v>788</v>
      </c>
      <c r="F337" s="59" t="s">
        <v>14</v>
      </c>
      <c r="G337" s="77">
        <v>509</v>
      </c>
      <c r="H337" s="60">
        <f t="shared" si="20"/>
        <v>295.21999999999997</v>
      </c>
      <c r="I337" s="61">
        <f t="shared" si="21"/>
        <v>0.42000000000000004</v>
      </c>
    </row>
    <row r="338" spans="1:9" s="14" customFormat="1" ht="15" x14ac:dyDescent="0.25">
      <c r="A338" s="75" t="s">
        <v>25</v>
      </c>
      <c r="B338" s="76" t="s">
        <v>796</v>
      </c>
      <c r="C338" s="59" t="s">
        <v>287</v>
      </c>
      <c r="D338" s="75" t="s">
        <v>795</v>
      </c>
      <c r="E338" s="75" t="s">
        <v>789</v>
      </c>
      <c r="F338" s="59" t="s">
        <v>14</v>
      </c>
      <c r="G338" s="77">
        <v>602</v>
      </c>
      <c r="H338" s="60">
        <f t="shared" si="20"/>
        <v>349.15999999999997</v>
      </c>
      <c r="I338" s="61">
        <f t="shared" si="21"/>
        <v>0.42000000000000004</v>
      </c>
    </row>
    <row r="339" spans="1:9" s="14" customFormat="1" ht="15" x14ac:dyDescent="0.25">
      <c r="A339" s="79" t="s">
        <v>25</v>
      </c>
      <c r="B339" s="80" t="s">
        <v>998</v>
      </c>
      <c r="C339" s="64" t="s">
        <v>287</v>
      </c>
      <c r="D339" s="79" t="s">
        <v>999</v>
      </c>
      <c r="E339" s="79" t="s">
        <v>1003</v>
      </c>
      <c r="F339" s="64" t="s">
        <v>14</v>
      </c>
      <c r="G339" s="81">
        <v>154</v>
      </c>
      <c r="H339" s="65">
        <f t="shared" ref="H339:H342" si="22">SUM(G339*0.58)</f>
        <v>89.32</v>
      </c>
      <c r="I339" s="66">
        <f t="shared" ref="I339:I342" si="23">SUM((H339-G339)/G339)*-1</f>
        <v>0.42000000000000004</v>
      </c>
    </row>
    <row r="340" spans="1:9" s="14" customFormat="1" ht="15" x14ac:dyDescent="0.25">
      <c r="A340" s="79" t="s">
        <v>25</v>
      </c>
      <c r="B340" s="80" t="s">
        <v>998</v>
      </c>
      <c r="C340" s="64" t="s">
        <v>287</v>
      </c>
      <c r="D340" s="79" t="s">
        <v>1000</v>
      </c>
      <c r="E340" s="79" t="s">
        <v>1004</v>
      </c>
      <c r="F340" s="64" t="s">
        <v>14</v>
      </c>
      <c r="G340" s="81">
        <v>371</v>
      </c>
      <c r="H340" s="65">
        <f t="shared" si="22"/>
        <v>215.17999999999998</v>
      </c>
      <c r="I340" s="66">
        <f t="shared" si="23"/>
        <v>0.42000000000000004</v>
      </c>
    </row>
    <row r="341" spans="1:9" s="14" customFormat="1" ht="15" x14ac:dyDescent="0.25">
      <c r="A341" s="79" t="s">
        <v>25</v>
      </c>
      <c r="B341" s="80" t="s">
        <v>998</v>
      </c>
      <c r="C341" s="64" t="s">
        <v>287</v>
      </c>
      <c r="D341" s="79" t="s">
        <v>1001</v>
      </c>
      <c r="E341" s="79" t="s">
        <v>1005</v>
      </c>
      <c r="F341" s="64" t="s">
        <v>14</v>
      </c>
      <c r="G341" s="81">
        <v>428.5</v>
      </c>
      <c r="H341" s="65">
        <f t="shared" si="22"/>
        <v>248.52999999999997</v>
      </c>
      <c r="I341" s="66">
        <f t="shared" si="23"/>
        <v>0.42000000000000004</v>
      </c>
    </row>
    <row r="342" spans="1:9" s="14" customFormat="1" ht="15" x14ac:dyDescent="0.25">
      <c r="A342" s="79" t="s">
        <v>25</v>
      </c>
      <c r="B342" s="80" t="s">
        <v>998</v>
      </c>
      <c r="C342" s="64" t="s">
        <v>287</v>
      </c>
      <c r="D342" s="79" t="s">
        <v>1002</v>
      </c>
      <c r="E342" s="79" t="s">
        <v>1006</v>
      </c>
      <c r="F342" s="64" t="s">
        <v>14</v>
      </c>
      <c r="G342" s="81">
        <v>457.5</v>
      </c>
      <c r="H342" s="65">
        <f t="shared" si="22"/>
        <v>265.34999999999997</v>
      </c>
      <c r="I342" s="66">
        <f t="shared" si="23"/>
        <v>0.4200000000000001</v>
      </c>
    </row>
    <row r="343" spans="1:9" s="14" customFormat="1" ht="15" x14ac:dyDescent="0.25">
      <c r="A343" s="75" t="s">
        <v>26</v>
      </c>
      <c r="B343" s="76" t="s">
        <v>344</v>
      </c>
      <c r="C343" s="59" t="s">
        <v>287</v>
      </c>
      <c r="D343" s="75" t="s">
        <v>768</v>
      </c>
      <c r="E343" s="75" t="s">
        <v>776</v>
      </c>
      <c r="F343" s="59" t="s">
        <v>14</v>
      </c>
      <c r="G343" s="77">
        <v>309</v>
      </c>
      <c r="H343" s="60">
        <f t="shared" si="20"/>
        <v>179.22</v>
      </c>
      <c r="I343" s="61">
        <f t="shared" si="21"/>
        <v>0.42</v>
      </c>
    </row>
    <row r="344" spans="1:9" s="14" customFormat="1" ht="15" x14ac:dyDescent="0.25">
      <c r="A344" s="75" t="s">
        <v>26</v>
      </c>
      <c r="B344" s="76" t="s">
        <v>344</v>
      </c>
      <c r="C344" s="59" t="s">
        <v>287</v>
      </c>
      <c r="D344" s="75" t="s">
        <v>769</v>
      </c>
      <c r="E344" s="75" t="s">
        <v>777</v>
      </c>
      <c r="F344" s="59" t="s">
        <v>14</v>
      </c>
      <c r="G344" s="77">
        <v>232</v>
      </c>
      <c r="H344" s="60">
        <f t="shared" si="20"/>
        <v>134.56</v>
      </c>
      <c r="I344" s="61">
        <f t="shared" si="21"/>
        <v>0.42</v>
      </c>
    </row>
    <row r="345" spans="1:9" s="14" customFormat="1" ht="15" x14ac:dyDescent="0.25">
      <c r="A345" s="75" t="s">
        <v>26</v>
      </c>
      <c r="B345" s="76" t="s">
        <v>344</v>
      </c>
      <c r="C345" s="59" t="s">
        <v>287</v>
      </c>
      <c r="D345" s="75" t="s">
        <v>770</v>
      </c>
      <c r="E345" s="75" t="s">
        <v>778</v>
      </c>
      <c r="F345" s="59" t="s">
        <v>14</v>
      </c>
      <c r="G345" s="77">
        <v>185</v>
      </c>
      <c r="H345" s="60">
        <f t="shared" si="20"/>
        <v>107.3</v>
      </c>
      <c r="I345" s="61">
        <f t="shared" si="21"/>
        <v>0.42000000000000004</v>
      </c>
    </row>
    <row r="346" spans="1:9" s="14" customFormat="1" ht="15" x14ac:dyDescent="0.25">
      <c r="A346" s="75" t="s">
        <v>26</v>
      </c>
      <c r="B346" s="76" t="s">
        <v>344</v>
      </c>
      <c r="C346" s="59" t="s">
        <v>287</v>
      </c>
      <c r="D346" s="75" t="s">
        <v>771</v>
      </c>
      <c r="E346" s="75" t="s">
        <v>779</v>
      </c>
      <c r="F346" s="59" t="s">
        <v>14</v>
      </c>
      <c r="G346" s="77">
        <v>37</v>
      </c>
      <c r="H346" s="60">
        <f t="shared" si="20"/>
        <v>21.459999999999997</v>
      </c>
      <c r="I346" s="61">
        <f t="shared" si="21"/>
        <v>0.4200000000000001</v>
      </c>
    </row>
    <row r="347" spans="1:9" s="14" customFormat="1" ht="15" x14ac:dyDescent="0.25">
      <c r="A347" s="75" t="s">
        <v>26</v>
      </c>
      <c r="B347" s="76" t="s">
        <v>344</v>
      </c>
      <c r="C347" s="59" t="s">
        <v>287</v>
      </c>
      <c r="D347" s="75" t="s">
        <v>772</v>
      </c>
      <c r="E347" s="75" t="s">
        <v>780</v>
      </c>
      <c r="F347" s="59" t="s">
        <v>14</v>
      </c>
      <c r="G347" s="77">
        <v>46.5</v>
      </c>
      <c r="H347" s="60">
        <f t="shared" si="20"/>
        <v>26.97</v>
      </c>
      <c r="I347" s="61">
        <f t="shared" si="21"/>
        <v>0.42000000000000004</v>
      </c>
    </row>
    <row r="348" spans="1:9" s="14" customFormat="1" ht="15" x14ac:dyDescent="0.25">
      <c r="A348" s="75" t="s">
        <v>26</v>
      </c>
      <c r="B348" s="76" t="s">
        <v>344</v>
      </c>
      <c r="C348" s="59" t="s">
        <v>287</v>
      </c>
      <c r="D348" s="75" t="s">
        <v>775</v>
      </c>
      <c r="E348" s="75" t="s">
        <v>783</v>
      </c>
      <c r="F348" s="59" t="s">
        <v>14</v>
      </c>
      <c r="G348" s="77">
        <v>23</v>
      </c>
      <c r="H348" s="60">
        <f t="shared" si="20"/>
        <v>13.34</v>
      </c>
      <c r="I348" s="61">
        <f t="shared" si="21"/>
        <v>0.42</v>
      </c>
    </row>
    <row r="349" spans="1:9" s="14" customFormat="1" ht="15" x14ac:dyDescent="0.25">
      <c r="A349" s="75" t="s">
        <v>28</v>
      </c>
      <c r="B349" s="76" t="s">
        <v>344</v>
      </c>
      <c r="C349" s="59" t="s">
        <v>287</v>
      </c>
      <c r="D349" s="75" t="s">
        <v>773</v>
      </c>
      <c r="E349" s="75" t="s">
        <v>781</v>
      </c>
      <c r="F349" s="59" t="s">
        <v>14</v>
      </c>
      <c r="G349" s="77">
        <v>108</v>
      </c>
      <c r="H349" s="60">
        <f t="shared" si="20"/>
        <v>62.639999999999993</v>
      </c>
      <c r="I349" s="61">
        <f t="shared" si="21"/>
        <v>0.42000000000000004</v>
      </c>
    </row>
    <row r="350" spans="1:9" s="14" customFormat="1" ht="15" x14ac:dyDescent="0.25">
      <c r="A350" s="75" t="s">
        <v>28</v>
      </c>
      <c r="B350" s="76" t="s">
        <v>344</v>
      </c>
      <c r="C350" s="59" t="s">
        <v>287</v>
      </c>
      <c r="D350" s="75" t="s">
        <v>774</v>
      </c>
      <c r="E350" s="75" t="s">
        <v>782</v>
      </c>
      <c r="F350" s="59" t="s">
        <v>14</v>
      </c>
      <c r="G350" s="77">
        <v>217</v>
      </c>
      <c r="H350" s="60">
        <f t="shared" si="20"/>
        <v>125.85999999999999</v>
      </c>
      <c r="I350" s="61">
        <f t="shared" si="21"/>
        <v>0.4200000000000001</v>
      </c>
    </row>
    <row r="351" spans="1:9" s="14" customFormat="1" ht="15" x14ac:dyDescent="0.25">
      <c r="A351" s="55"/>
      <c r="B351" s="71"/>
      <c r="C351" s="55"/>
      <c r="D351" s="55"/>
      <c r="E351" s="55"/>
      <c r="F351" s="55"/>
      <c r="G351" s="72"/>
      <c r="H351" s="72"/>
      <c r="I351" s="73"/>
    </row>
    <row r="352" spans="1:9" s="14" customFormat="1" ht="15" x14ac:dyDescent="0.25">
      <c r="A352" s="55"/>
      <c r="B352" s="71"/>
      <c r="C352" s="55"/>
      <c r="D352" s="55"/>
      <c r="E352" s="55"/>
      <c r="F352" s="55"/>
      <c r="G352" s="72"/>
      <c r="H352" s="72"/>
      <c r="I352" s="73"/>
    </row>
    <row r="353" spans="1:9" s="14" customFormat="1" ht="15" x14ac:dyDescent="0.25">
      <c r="A353" s="74" t="s">
        <v>270</v>
      </c>
      <c r="B353" s="71"/>
      <c r="C353" s="55"/>
      <c r="D353" s="55"/>
      <c r="E353" s="55"/>
      <c r="F353" s="55"/>
      <c r="G353" s="72"/>
      <c r="H353" s="72"/>
      <c r="I353" s="73"/>
    </row>
    <row r="354" spans="1:9" s="14" customFormat="1" ht="15" x14ac:dyDescent="0.25">
      <c r="A354" s="75" t="s">
        <v>27</v>
      </c>
      <c r="B354" s="76" t="s">
        <v>801</v>
      </c>
      <c r="C354" s="75" t="s">
        <v>287</v>
      </c>
      <c r="D354" s="75" t="s">
        <v>797</v>
      </c>
      <c r="E354" s="75" t="s">
        <v>799</v>
      </c>
      <c r="F354" s="59" t="s">
        <v>14</v>
      </c>
      <c r="G354" s="77">
        <v>799</v>
      </c>
      <c r="H354" s="60">
        <f t="shared" ref="H354:H359" si="24">SUM(G354*0.58)</f>
        <v>463.41999999999996</v>
      </c>
      <c r="I354" s="61">
        <f t="shared" ref="I354:I359" si="25">SUM((H354-G354)/G354)*-1</f>
        <v>0.42000000000000004</v>
      </c>
    </row>
    <row r="355" spans="1:9" s="14" customFormat="1" ht="15" x14ac:dyDescent="0.25">
      <c r="A355" s="75" t="s">
        <v>27</v>
      </c>
      <c r="B355" s="76" t="s">
        <v>801</v>
      </c>
      <c r="C355" s="75" t="s">
        <v>287</v>
      </c>
      <c r="D355" s="75" t="s">
        <v>798</v>
      </c>
      <c r="E355" s="75" t="s">
        <v>800</v>
      </c>
      <c r="F355" s="59" t="s">
        <v>14</v>
      </c>
      <c r="G355" s="77">
        <v>1510</v>
      </c>
      <c r="H355" s="60">
        <f t="shared" si="24"/>
        <v>875.8</v>
      </c>
      <c r="I355" s="61">
        <f t="shared" si="25"/>
        <v>0.42000000000000004</v>
      </c>
    </row>
    <row r="356" spans="1:9" s="14" customFormat="1" ht="15" x14ac:dyDescent="0.25">
      <c r="A356" s="75" t="s">
        <v>28</v>
      </c>
      <c r="B356" s="76" t="s">
        <v>344</v>
      </c>
      <c r="C356" s="75" t="s">
        <v>287</v>
      </c>
      <c r="D356" s="75" t="s">
        <v>806</v>
      </c>
      <c r="E356" s="75" t="s">
        <v>802</v>
      </c>
      <c r="F356" s="59" t="s">
        <v>14</v>
      </c>
      <c r="G356" s="77">
        <v>188</v>
      </c>
      <c r="H356" s="60">
        <f t="shared" si="24"/>
        <v>109.03999999999999</v>
      </c>
      <c r="I356" s="61">
        <f t="shared" si="25"/>
        <v>0.42000000000000004</v>
      </c>
    </row>
    <row r="357" spans="1:9" s="14" customFormat="1" ht="15" x14ac:dyDescent="0.25">
      <c r="A357" s="75" t="s">
        <v>28</v>
      </c>
      <c r="B357" s="76" t="s">
        <v>344</v>
      </c>
      <c r="C357" s="75" t="s">
        <v>287</v>
      </c>
      <c r="D357" s="75" t="s">
        <v>807</v>
      </c>
      <c r="E357" s="75" t="s">
        <v>803</v>
      </c>
      <c r="F357" s="59" t="s">
        <v>14</v>
      </c>
      <c r="G357" s="77">
        <v>205</v>
      </c>
      <c r="H357" s="60">
        <f t="shared" si="24"/>
        <v>118.89999999999999</v>
      </c>
      <c r="I357" s="61">
        <f t="shared" si="25"/>
        <v>0.42000000000000004</v>
      </c>
    </row>
    <row r="358" spans="1:9" s="14" customFormat="1" ht="15" x14ac:dyDescent="0.25">
      <c r="A358" s="75" t="s">
        <v>28</v>
      </c>
      <c r="B358" s="76" t="s">
        <v>344</v>
      </c>
      <c r="C358" s="75" t="s">
        <v>287</v>
      </c>
      <c r="D358" s="75" t="s">
        <v>808</v>
      </c>
      <c r="E358" s="75" t="s">
        <v>804</v>
      </c>
      <c r="F358" s="59" t="s">
        <v>14</v>
      </c>
      <c r="G358" s="77">
        <v>222</v>
      </c>
      <c r="H358" s="60">
        <f t="shared" si="24"/>
        <v>128.76</v>
      </c>
      <c r="I358" s="61">
        <f t="shared" si="25"/>
        <v>0.42000000000000004</v>
      </c>
    </row>
    <row r="359" spans="1:9" s="14" customFormat="1" ht="15" x14ac:dyDescent="0.25">
      <c r="A359" s="75" t="s">
        <v>28</v>
      </c>
      <c r="B359" s="76" t="s">
        <v>344</v>
      </c>
      <c r="C359" s="75" t="s">
        <v>287</v>
      </c>
      <c r="D359" s="75" t="s">
        <v>809</v>
      </c>
      <c r="E359" s="75" t="s">
        <v>805</v>
      </c>
      <c r="F359" s="59" t="s">
        <v>14</v>
      </c>
      <c r="G359" s="77">
        <v>19</v>
      </c>
      <c r="H359" s="60">
        <f t="shared" si="24"/>
        <v>11.02</v>
      </c>
      <c r="I359" s="61">
        <f t="shared" si="25"/>
        <v>0.42000000000000004</v>
      </c>
    </row>
    <row r="360" spans="1:9" x14ac:dyDescent="0.2">
      <c r="G360" s="46"/>
      <c r="H360" s="46"/>
      <c r="I360" s="12"/>
    </row>
    <row r="361" spans="1:9" x14ac:dyDescent="0.2">
      <c r="G361" s="46"/>
      <c r="H361" s="46"/>
      <c r="I361" s="12"/>
    </row>
    <row r="362" spans="1:9" x14ac:dyDescent="0.2">
      <c r="G362" s="46"/>
      <c r="H362" s="46"/>
      <c r="I362" s="12"/>
    </row>
  </sheetData>
  <mergeCells count="2">
    <mergeCell ref="A1:I2"/>
    <mergeCell ref="A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Awarded Category</vt:lpstr>
      <vt:lpstr>Market Basket</vt:lpstr>
      <vt:lpstr>Non-Market Basket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Nikki Kalen</dc:creator>
  <cp:lastModifiedBy>Davis, Portia</cp:lastModifiedBy>
  <dcterms:created xsi:type="dcterms:W3CDTF">2015-07-14T20:27:54Z</dcterms:created>
  <dcterms:modified xsi:type="dcterms:W3CDTF">2023-09-26T12:30:16Z</dcterms:modified>
</cp:coreProperties>
</file>