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heckCompatibility="1"/>
  <mc:AlternateContent xmlns:mc="http://schemas.openxmlformats.org/markup-compatibility/2006">
    <mc:Choice Requires="x15">
      <x15ac:absPath xmlns:x15ac="http://schemas.microsoft.com/office/spreadsheetml/2010/11/ac" url="S:\SFAMMO\State Term Contract\G&amp;S\Contraceptives (MMCAP)\2023 MMCAP Contraceptives\Contract Sheet\"/>
    </mc:Choice>
  </mc:AlternateContent>
  <xr:revisionPtr revIDLastSave="0" documentId="8_{272BD112-B544-4427-91B9-0E6216047929}" xr6:coauthVersionLast="47" xr6:coauthVersionMax="47" xr10:uidLastSave="{00000000-0000-0000-0000-000000000000}"/>
  <bookViews>
    <workbookView xWindow="59970" yWindow="1635" windowWidth="21600" windowHeight="11835"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0" i="1" l="1"/>
  <c r="H56" i="1"/>
  <c r="H40" i="1"/>
  <c r="H38" i="1"/>
  <c r="H16" i="1"/>
  <c r="H12" i="1"/>
  <c r="H8" i="1"/>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1" i="2"/>
  <c r="H6" i="1"/>
  <c r="H7" i="1"/>
  <c r="H9" i="1"/>
  <c r="H10" i="1"/>
  <c r="H11" i="1"/>
  <c r="H14" i="1"/>
  <c r="H15" i="1"/>
  <c r="H17" i="1"/>
  <c r="H18" i="1"/>
  <c r="H19" i="1"/>
  <c r="H20" i="1"/>
  <c r="H21" i="1"/>
  <c r="H22" i="1"/>
  <c r="H23" i="1"/>
  <c r="H24" i="1"/>
  <c r="H25" i="1"/>
  <c r="H26" i="1"/>
  <c r="H27" i="1"/>
  <c r="H28" i="1"/>
  <c r="H29" i="1"/>
  <c r="H30" i="1"/>
  <c r="H71" i="1"/>
  <c r="H41" i="1"/>
  <c r="H42" i="1"/>
  <c r="H43" i="1"/>
  <c r="H44" i="1"/>
  <c r="H45" i="1"/>
  <c r="H46" i="1"/>
  <c r="H47" i="1"/>
  <c r="H48" i="1"/>
  <c r="H49" i="1"/>
  <c r="H50" i="1"/>
  <c r="H51" i="1"/>
  <c r="H52" i="1"/>
  <c r="H53" i="1"/>
  <c r="H55" i="1"/>
  <c r="H57" i="1"/>
  <c r="H58" i="1"/>
  <c r="H59" i="1"/>
  <c r="H61" i="1"/>
  <c r="H13" i="1"/>
  <c r="H39" i="1"/>
  <c r="H72" i="1"/>
  <c r="H73" i="1"/>
  <c r="H74" i="1"/>
  <c r="H75" i="1"/>
  <c r="H76" i="1"/>
  <c r="H77" i="1"/>
  <c r="H78" i="1"/>
  <c r="H79" i="1"/>
  <c r="H35" i="1"/>
  <c r="H36" i="1"/>
  <c r="H37" i="1"/>
  <c r="H54" i="1"/>
  <c r="H97" i="1"/>
  <c r="H80" i="1"/>
  <c r="H81" i="1"/>
  <c r="H82" i="1"/>
  <c r="H62" i="1"/>
  <c r="H63" i="1"/>
  <c r="H64" i="1"/>
  <c r="H65" i="1"/>
  <c r="H66" i="1"/>
  <c r="H67" i="1"/>
  <c r="H31" i="1"/>
  <c r="H69" i="1"/>
  <c r="H70" i="1"/>
  <c r="H68" i="1"/>
  <c r="H83" i="1"/>
  <c r="H84" i="1"/>
  <c r="H85" i="1"/>
  <c r="H86" i="1"/>
  <c r="H87" i="1"/>
  <c r="H88" i="1"/>
  <c r="H89" i="1"/>
  <c r="H90" i="1"/>
  <c r="H91" i="1"/>
  <c r="H92" i="1"/>
  <c r="H32" i="1"/>
  <c r="H33" i="1"/>
  <c r="H34" i="1"/>
  <c r="H93" i="1"/>
  <c r="H94" i="1"/>
  <c r="H95" i="1"/>
  <c r="H98" i="1"/>
  <c r="H99" i="1"/>
  <c r="H96" i="1"/>
  <c r="G100" i="1"/>
  <c r="H5" i="1"/>
  <c r="H100" i="1" l="1"/>
</calcChain>
</file>

<file path=xl/sharedStrings.xml><?xml version="1.0" encoding="utf-8"?>
<sst xmlns="http://schemas.openxmlformats.org/spreadsheetml/2006/main" count="393" uniqueCount="298">
  <si>
    <t xml:space="preserve">Premium extra-lubricated latex condom </t>
  </si>
  <si>
    <t xml:space="preserve">10000C </t>
  </si>
  <si>
    <t xml:space="preserve">Case </t>
  </si>
  <si>
    <t xml:space="preserve">Premium lubricated color latex condoms </t>
  </si>
  <si>
    <t xml:space="preserve">10100C </t>
  </si>
  <si>
    <t xml:space="preserve">Premium lubricated ultra-thin latex condoms </t>
  </si>
  <si>
    <t xml:space="preserve">10200C </t>
  </si>
  <si>
    <t xml:space="preserve">Premium lubricated studded latex condom </t>
  </si>
  <si>
    <t xml:space="preserve">10300C </t>
  </si>
  <si>
    <t xml:space="preserve">Premium lubricated extra large latex condom </t>
  </si>
  <si>
    <t xml:space="preserve">10400C </t>
  </si>
  <si>
    <t xml:space="preserve">Premium lubricated snugger fit latex condom </t>
  </si>
  <si>
    <t xml:space="preserve">10500C </t>
  </si>
  <si>
    <t xml:space="preserve">Premium non-lubricated latex condom </t>
  </si>
  <si>
    <t xml:space="preserve">10600C </t>
  </si>
  <si>
    <t xml:space="preserve">Premium lubricated black latex condoms </t>
  </si>
  <si>
    <t xml:space="preserve">10700C </t>
  </si>
  <si>
    <t xml:space="preserve">ONE® Classic Select, Contest Collection, Case of 1,000 </t>
  </si>
  <si>
    <t xml:space="preserve">Premium latex ONE® Straight walled classic fit lubricated latex condoms with ONE® signature round package and contest artwork </t>
  </si>
  <si>
    <t xml:space="preserve">11000C </t>
  </si>
  <si>
    <t xml:space="preserve">Premium latex ONE® Straight walled classic fit lubricated latex condoms with ONE® signature round package and urban artwork </t>
  </si>
  <si>
    <t xml:space="preserve">11000CW </t>
  </si>
  <si>
    <t xml:space="preserve">Premium latex ONE®Straight walled classic fit lubricated latex condoms with ONE® signature round package and MSM-themed artwork </t>
  </si>
  <si>
    <t xml:space="preserve">11000CY </t>
  </si>
  <si>
    <t xml:space="preserve">Premium latex ONE®Straight walled classic fit lubricated latex condoms with ONE® signature round package and designer artwork </t>
  </si>
  <si>
    <t xml:space="preserve">11000CZ </t>
  </si>
  <si>
    <t xml:space="preserve">ONE® Popular Mix Sampler, Case of 500 </t>
  </si>
  <si>
    <t xml:space="preserve">Premium latex ONE® Help your clients find the ONE® style they love with this variety pack of popular premium ONE® condom styles such as Contest Collection, Legend XL, FlavorsWaves, and Glowing Pleasures with signature round package. </t>
  </si>
  <si>
    <t xml:space="preserve">11010C-A </t>
  </si>
  <si>
    <t xml:space="preserve">ONE® Sensitive Mix Sampler, Case of 500 </t>
  </si>
  <si>
    <t xml:space="preserve">Premium latex ONE®Help your clients find the ONE® style they love with this variety pack of popular premium ONE® condom styles such as VANISH Hyperthin, Pleasure Dome, Super Sensitive, and Pleasure Plus with signature round package. </t>
  </si>
  <si>
    <t xml:space="preserve">11010C-B </t>
  </si>
  <si>
    <t xml:space="preserve">ONE® Fun Mix Sampler, Case of 500 </t>
  </si>
  <si>
    <t xml:space="preserve">Premium latex ONE® Help your clients find the ONE® style they love with this variety pack of popular premium ONE® condom styles such as FlavorWaves, Super Sensitive, Glowing Pleasures, and Tattoo Touch with signature round package. </t>
  </si>
  <si>
    <t xml:space="preserve">11010C-C </t>
  </si>
  <si>
    <t xml:space="preserve">Premium lubricated latex ONE® condoms with assorted flavors and signature round package </t>
  </si>
  <si>
    <t xml:space="preserve">110200C </t>
  </si>
  <si>
    <t xml:space="preserve">Premium lubricated latex ONE® condoms with assorted colors and signature round package </t>
  </si>
  <si>
    <t xml:space="preserve">11100C </t>
  </si>
  <si>
    <t xml:space="preserve">Premium lubricated latex ONE® condoms, 35% thinner than the standard condom, made with Sensatex Advanced Ultra-Smooth Latex, with signature round package </t>
  </si>
  <si>
    <t xml:space="preserve">111300C </t>
  </si>
  <si>
    <t xml:space="preserve">Premium lubricated latex ONE® condoms with extra large studs, contoured shape, and signature round package </t>
  </si>
  <si>
    <t xml:space="preserve">111700C </t>
  </si>
  <si>
    <t xml:space="preserve">Premium latex ONE® Unique ONE® tattoo-inspired rib designs with signature round package </t>
  </si>
  <si>
    <t xml:space="preserve">112000C </t>
  </si>
  <si>
    <t xml:space="preserve">Premium lubricated latex ONE® condoms with signature round package and more room at the tip to create a larger zone of comfort and pleasure for both partners </t>
  </si>
  <si>
    <t xml:space="preserve">11200C </t>
  </si>
  <si>
    <t xml:space="preserve">Premium lubricated extra large latex ONE® condoms with contoured shape and signature round package </t>
  </si>
  <si>
    <t xml:space="preserve">11400C </t>
  </si>
  <si>
    <t xml:space="preserve">ONE® Glowing Pleasures, Case of 500 </t>
  </si>
  <si>
    <t xml:space="preserve">Premium lubricated latex ONE® glow-in-the-dark condoms with signature round package </t>
  </si>
  <si>
    <t xml:space="preserve">11500C </t>
  </si>
  <si>
    <t xml:space="preserve">Premium latex ONE® condoms with signature round package, exceptionally sheer latex, and 50% more lubricant than the average condom </t>
  </si>
  <si>
    <t xml:space="preserve">11600C </t>
  </si>
  <si>
    <t xml:space="preserve">Night Light® Glow-in-the-Dark Condom, Case 500 </t>
  </si>
  <si>
    <t xml:space="preserve">The original glow-in-the-dark condom </t>
  </si>
  <si>
    <t xml:space="preserve">12000C </t>
  </si>
  <si>
    <t xml:space="preserve">ONE® Pleasure Plus®, Case of 500 </t>
  </si>
  <si>
    <t xml:space="preserve">Premium lubricated latex condoms with internal ribs, scientifically developed to increase stimulation for both partners </t>
  </si>
  <si>
    <t xml:space="preserve">14000C1 </t>
  </si>
  <si>
    <t xml:space="preserve">Global Premium Condom Sampler Bowl 144 </t>
  </si>
  <si>
    <t xml:space="preserve">Assorted variety condom sampler bowl featuring a mix of popular condoms </t>
  </si>
  <si>
    <t xml:space="preserve">BBU </t>
  </si>
  <si>
    <t xml:space="preserve">Bowl </t>
  </si>
  <si>
    <t xml:space="preserve">Sensitive lubricated latex condoms with reservoir tip </t>
  </si>
  <si>
    <t xml:space="preserve">L6808C </t>
  </si>
  <si>
    <t xml:space="preserve">Sensitive lubricated latex condoms with assorted flavors </t>
  </si>
  <si>
    <t xml:space="preserve">L6818C </t>
  </si>
  <si>
    <t xml:space="preserve">Sensitive lubricated latex condoms with assorted colors </t>
  </si>
  <si>
    <t xml:space="preserve">L6828C </t>
  </si>
  <si>
    <t xml:space="preserve">Premium lubricated latex condoms with assorted flavors </t>
  </si>
  <si>
    <t xml:space="preserve">L8050C </t>
  </si>
  <si>
    <t xml:space="preserve">Premium non-lubricated latex condoms with assorted flavors </t>
  </si>
  <si>
    <t xml:space="preserve">L8750C </t>
  </si>
  <si>
    <t xml:space="preserve">Each combo includes a Trustex® Natural condom with a water-based lubricant in one package </t>
  </si>
  <si>
    <t xml:space="preserve">L8823LC </t>
  </si>
  <si>
    <t xml:space="preserve">Premium lubricated latex condoms with standard shape and reservoir tip </t>
  </si>
  <si>
    <t xml:space="preserve">L8826NC </t>
  </si>
  <si>
    <t xml:space="preserve">Each combo includes a Trustex® Color condom with a water-based lubricant in one package </t>
  </si>
  <si>
    <t xml:space="preserve">L8828LC </t>
  </si>
  <si>
    <t xml:space="preserve">Premium non-lubricated latex condoms with assorted colors </t>
  </si>
  <si>
    <t xml:space="preserve">L8829AC </t>
  </si>
  <si>
    <t xml:space="preserve">Premium lubricated latex condoms with assorted colors </t>
  </si>
  <si>
    <t xml:space="preserve">L8833AC </t>
  </si>
  <si>
    <t xml:space="preserve">Premium lubricated latex condoms with ribs and studs, tinted blue </t>
  </si>
  <si>
    <t xml:space="preserve">L8835C </t>
  </si>
  <si>
    <t xml:space="preserve">Premium lubricated extra strength latex condoms for added protection </t>
  </si>
  <si>
    <t xml:space="preserve">L8901C </t>
  </si>
  <si>
    <t xml:space="preserve">Premium lubricated extra large latex condoms </t>
  </si>
  <si>
    <t xml:space="preserve">L8905C </t>
  </si>
  <si>
    <t xml:space="preserve">NüVo® Ultrathin, Case of 1000 </t>
  </si>
  <si>
    <t xml:space="preserve">Ultra-thin lubricated latex condoms </t>
  </si>
  <si>
    <t xml:space="preserve">NV301C </t>
  </si>
  <si>
    <t xml:space="preserve">NüVo® Assorted Colors, Case of 1000 </t>
  </si>
  <si>
    <t xml:space="preserve">Lubricated latex condoms with assorted colors </t>
  </si>
  <si>
    <t xml:space="preserve">NV4001C </t>
  </si>
  <si>
    <t xml:space="preserve">NüVo® Extra Large, Case of 1000 </t>
  </si>
  <si>
    <t xml:space="preserve">Extra large lubricated latex condoms </t>
  </si>
  <si>
    <t xml:space="preserve">NV401C </t>
  </si>
  <si>
    <t xml:space="preserve">NüVo® Ribbed, Case of 1000 </t>
  </si>
  <si>
    <t xml:space="preserve">Ribbed lubricated latex condoms </t>
  </si>
  <si>
    <t xml:space="preserve">NV801C </t>
  </si>
  <si>
    <t xml:space="preserve">Extra-lubricated latex condoms </t>
  </si>
  <si>
    <t xml:space="preserve">NV901C </t>
  </si>
  <si>
    <t xml:space="preserve">TEBULK </t>
  </si>
  <si>
    <t xml:space="preserve">TMBULK </t>
  </si>
  <si>
    <t xml:space="preserve">Atlas® Safer Sex Kit, Box of 150 </t>
  </si>
  <si>
    <t xml:space="preserve">Each kit contains an assortment of Atlas® condoms, two lubricant packets, and an educational pamphlet </t>
  </si>
  <si>
    <t xml:space="preserve">10SAM01 </t>
  </si>
  <si>
    <t xml:space="preserve">Box </t>
  </si>
  <si>
    <t xml:space="preserve">ONE® Safer Sex Kit, Box of 150 </t>
  </si>
  <si>
    <t xml:space="preserve">Each kit contains an assortment of ONE® condoms with signature round packaging, two lubricant packets, and an educational pamphlet </t>
  </si>
  <si>
    <t xml:space="preserve">11SAM01 </t>
  </si>
  <si>
    <t xml:space="preserve">Red Gel Condom Demonstrator </t>
  </si>
  <si>
    <t xml:space="preserve">Red Gel Condom Demonstrator. No returns accepted on demonstrator products. </t>
  </si>
  <si>
    <t xml:space="preserve">L5181 </t>
  </si>
  <si>
    <t xml:space="preserve">Each </t>
  </si>
  <si>
    <t xml:space="preserve">Blue Gel Condom Demonstrator </t>
  </si>
  <si>
    <t xml:space="preserve">Blue Gel Condom Demonstrator.No returns accepted on demonstrator products. </t>
  </si>
  <si>
    <t xml:space="preserve">L5182 </t>
  </si>
  <si>
    <t xml:space="preserve">Purple Gel Condom Demonstrator </t>
  </si>
  <si>
    <t xml:space="preserve">Purple Gel Condom Demonstrator. No returns accepted on demonstrator products. </t>
  </si>
  <si>
    <t xml:space="preserve">L5183 </t>
  </si>
  <si>
    <t xml:space="preserve">Pink Gel Condom Demonstrator </t>
  </si>
  <si>
    <t xml:space="preserve">Pink Gel Condom Demonstrator.No returns accepted on demonstrator products. </t>
  </si>
  <si>
    <t xml:space="preserve">L5184 </t>
  </si>
  <si>
    <t xml:space="preserve">Laminated Male Reproductive Anatomy Chart </t>
  </si>
  <si>
    <t xml:space="preserve">VR1528L </t>
  </si>
  <si>
    <t xml:space="preserve">Laminated Female Genital Organs Chart </t>
  </si>
  <si>
    <t xml:space="preserve">VR1532L </t>
  </si>
  <si>
    <t xml:space="preserve">Laminated Birth Control Chart </t>
  </si>
  <si>
    <t xml:space="preserve">VR1591L </t>
  </si>
  <si>
    <t xml:space="preserve">Laminated HIV and AIDS Chart </t>
  </si>
  <si>
    <t xml:space="preserve">VR1725L </t>
  </si>
  <si>
    <t xml:space="preserve">ONE® Oasis®, Water-based Lubricant, 3ml, Case of 500 </t>
  </si>
  <si>
    <t xml:space="preserve">Premium ONE® lubricant in 3ml packets, silky and gentle formulation, paraben and oil free, hydrating; compatible with latex, polyisoprene, and polyurethane condoms </t>
  </si>
  <si>
    <t xml:space="preserve">11L100C </t>
  </si>
  <si>
    <t xml:space="preserve">Premium ONE® water-based lubricant in 4.5g packets, silky and gentle formulation, paraben and oil free, hydrating; compatible with latex, polyisoprene, and polyurethane condoms </t>
  </si>
  <si>
    <t xml:space="preserve">11L102C </t>
  </si>
  <si>
    <t xml:space="preserve">ONE® Move®, Silicone Lubricant, 3ml, Case of 500 </t>
  </si>
  <si>
    <t xml:space="preserve">Premium ONE®, long-lasting, oil-free, silicone lubricant in 3ml packets; compatible with latex, polyisoprene, and polyurethane condoms </t>
  </si>
  <si>
    <t xml:space="preserve">11L200C </t>
  </si>
  <si>
    <t xml:space="preserve">Premium ONE® hybrid lubricants in 3ml packets, formulated with optimal amounts of both water and silicone to provide the advantages of both experiences; free of glycerin, parabens, and oil; pH-balanced and long-lasting; compatible with latex, polyisoprene, and polyurethane condoms </t>
  </si>
  <si>
    <t xml:space="preserve">11L400C </t>
  </si>
  <si>
    <t xml:space="preserve">Assorted flavored water-based lubricants </t>
  </si>
  <si>
    <t xml:space="preserve">L5500C </t>
  </si>
  <si>
    <t xml:space="preserve">Satin Assorted Flavored Latex Dams (6"x10"), Box of 100 </t>
  </si>
  <si>
    <t xml:space="preserve">Oral dams with assorted flavors and colorful, compact packaging </t>
  </si>
  <si>
    <t xml:space="preserve">LGDMXU </t>
  </si>
  <si>
    <t xml:space="preserve">Ziplock 3x5 Clear Bags, Pack of 100 </t>
  </si>
  <si>
    <t xml:space="preserve">Ziplock clear resealable bags 3x5 </t>
  </si>
  <si>
    <t xml:space="preserve">020305U </t>
  </si>
  <si>
    <t xml:space="preserve">Pack </t>
  </si>
  <si>
    <t xml:space="preserve">Ziplock 4x7 Clear Bags, Pack of 100 </t>
  </si>
  <si>
    <t xml:space="preserve">Ziplock clear resealable bags 4x7 </t>
  </si>
  <si>
    <t xml:space="preserve">020407U </t>
  </si>
  <si>
    <t xml:space="preserve">Latex Finger Cots, Pack of 144 </t>
  </si>
  <si>
    <t xml:space="preserve">All-purpose finger protection, pre-rolled for easy application </t>
  </si>
  <si>
    <t xml:space="preserve">R301U </t>
  </si>
  <si>
    <t xml:space="preserve">LifeStyles®Ultra Sensitive lubricated condom </t>
  </si>
  <si>
    <t xml:space="preserve">A5400C </t>
  </si>
  <si>
    <t xml:space="preserve">A5800C </t>
  </si>
  <si>
    <t xml:space="preserve">LifeStyles® Non-latex condom </t>
  </si>
  <si>
    <t xml:space="preserve">A7800C </t>
  </si>
  <si>
    <t xml:space="preserve">LifeStyles® Ultra-Thin lubricated condoms </t>
  </si>
  <si>
    <t xml:space="preserve">A6400C </t>
  </si>
  <si>
    <t xml:space="preserve">LifeStyles® KYNG large condoms </t>
  </si>
  <si>
    <t xml:space="preserve">A9800C </t>
  </si>
  <si>
    <t xml:space="preserve">ONE® LegendTM condoms allow larger-sized men to enjoy themselves while staying protected. An easy-roll, flared shape adds extra comfort. Each case features the new ONE® Urban Collection! The Urban Collection features 39 designs that celebrate ethnic diversity and urban themes, curated in partnership with various artists. </t>
  </si>
  <si>
    <t xml:space="preserve">112100C </t>
  </si>
  <si>
    <t xml:space="preserve">Help your clients find a condom they love. This condom sampler mix features a variety of our best selling brands, such as ONE® Condoms, Trustex, and LifeStyles, and could include a variety of styles such as colors, flavors, extra strength, ribbed, studded, extra large, extra lubricated, snugger fit, or ultra thin. </t>
  </si>
  <si>
    <t xml:space="preserve">BS01C </t>
  </si>
  <si>
    <t xml:space="preserve">BS02C </t>
  </si>
  <si>
    <t xml:space="preserve">LifeStyles Personal Lubricant; 4.5g foil sachets </t>
  </si>
  <si>
    <t xml:space="preserve">A7000C </t>
  </si>
  <si>
    <t xml:space="preserve">Symptoms and treatment information for a variety of sexually transmitted infections, including Syphilis, Trichomoniasis, Human Papillomavirus (HPV), Herpes, Gonorrhea and Chlamydia. </t>
  </si>
  <si>
    <t xml:space="preserve">11E01U </t>
  </si>
  <si>
    <t xml:space="preserve">Information about STI Prevention methods, including male condoms, female condoms and dental dams. Also, contains information encouraging routine STI screening. </t>
  </si>
  <si>
    <t xml:space="preserve">11E02U </t>
  </si>
  <si>
    <t xml:space="preserve">Information about HIV/AIDS, including statistics from the Centers for Disease Control (CDC). Includes proper condom use instructions. </t>
  </si>
  <si>
    <t xml:space="preserve">11E03U </t>
  </si>
  <si>
    <t xml:space="preserve">A pamphlet exploring male sexual health topics including cleanliness, grooming, prostate health, erectile dysfunction and STI warning signs. Also includes instructions for performing the testicular self-exam. </t>
  </si>
  <si>
    <t xml:space="preserve">11E05U </t>
  </si>
  <si>
    <t xml:space="preserve">Each Seniors and Sex pamphlet includes statistics about sex later in life, as well as information about Sexually Transmitted Infections (STIs), sexual problems, moisturizers and lubricants, sexual therapy and ED treatment. Includes condom use instructions. </t>
  </si>
  <si>
    <t xml:space="preserve">11E06U </t>
  </si>
  <si>
    <t xml:space="preserve">112300C </t>
  </si>
  <si>
    <t xml:space="preserve">Item # </t>
  </si>
  <si>
    <t xml:space="preserve">Product Name </t>
  </si>
  <si>
    <t>Product Description</t>
  </si>
  <si>
    <t>Help your clients find a condom they love. This condom sampler mix,includes a variety of condom brands in their extra large condom style.Brands featured could include Atlas Extra Large, ONE Legend XL, LifeStyles KYNG, Trustex Extra Large, and Trojan Magnum.</t>
  </si>
  <si>
    <t xml:space="preserve">UltraFeel 2-in-1 pack has a condom plus a 2ml water-based lube pouch in the same package. SheerSkin ultra-soft latex. MicroRoll comfort base: Super thin bead at the base for added comfort.TotalGlide technology: Full lubrication on the condom from base to tip. Reservoir tip for additional protection. </t>
  </si>
  <si>
    <t xml:space="preserve">LifeStyles®Ultra Lubricated Condom </t>
  </si>
  <si>
    <t xml:space="preserve">HIV/AIDS Awareness – Educational Pamphlets </t>
  </si>
  <si>
    <t xml:space="preserve">STI Prevention Guide – Educational Pamphlets </t>
  </si>
  <si>
    <t xml:space="preserve">Penis Health Awareness – Educational Pamphlets </t>
  </si>
  <si>
    <t xml:space="preserve">Seniors and Sex – Educational Pamphlets </t>
  </si>
  <si>
    <t>Order Qty</t>
  </si>
  <si>
    <t xml:space="preserve">Totals  </t>
  </si>
  <si>
    <t>Total</t>
  </si>
  <si>
    <t>Price</t>
  </si>
  <si>
    <t>Unit</t>
  </si>
  <si>
    <t>Case Qty.</t>
  </si>
  <si>
    <t>ONE® Legend Urban Collection, Case of 1000</t>
  </si>
  <si>
    <t xml:space="preserve">STI Symptoms &amp; Treatments – Educational Pamphlets </t>
  </si>
  <si>
    <t>ONE®Extreme Ribs, Case of 1000</t>
  </si>
  <si>
    <t>ONE® Extra Strong, Case of 1000</t>
  </si>
  <si>
    <t>ONE Ultrafeel Condom/Lube Combo, Case of 500</t>
  </si>
  <si>
    <t>LifeStyles Personal Lubricant, Case of 1000</t>
  </si>
  <si>
    <t>Assortment Bulk Condom Sampler – Extra Large Condoms, Case of 1024</t>
  </si>
  <si>
    <t>Assortment Bulk Condom Sampler, Case of 1024</t>
  </si>
  <si>
    <t>LifeStyles® KYNG Extra Large, Case of 1000</t>
  </si>
  <si>
    <t>LifeStyles® Ultra-Thin, Case of 1000</t>
  </si>
  <si>
    <t>LifeStyles® Non-Latex, Case of 1000</t>
  </si>
  <si>
    <t>LifeStyles®Ultra Lubricated Condom, Case of 1000</t>
  </si>
  <si>
    <t>LifeStyles® Ultra Sensitive, Case of 1000</t>
  </si>
  <si>
    <t xml:space="preserve">Trustex® Assorted Flavors, Water-based Lubricant, 6ml, Case of 1000 </t>
  </si>
  <si>
    <t xml:space="preserve">ONE® Oasis Silk®, Hybrid Lubricant, 3ml, Case of 1000 </t>
  </si>
  <si>
    <t xml:space="preserve">ONE® Oasis®, Water-based Lubricant, 4.5g, Case of 1000 </t>
  </si>
  <si>
    <t>Trojan® Magnum, Case of 1000</t>
  </si>
  <si>
    <t>Trojan® ENZ, Case of 1000</t>
  </si>
  <si>
    <t>NüVo® Extra Lubricated, Case of 1000</t>
  </si>
  <si>
    <t>Trustex® Extra Large, Case of 1000</t>
  </si>
  <si>
    <t>Trustex® Extra Strength, Case of 1000</t>
  </si>
  <si>
    <t>Trustex® Ribbed &amp; Studded, Case of 1000</t>
  </si>
  <si>
    <t>Trustex® Assorted Colors, Case of 1000</t>
  </si>
  <si>
    <t>Trustex® Assorted Colors Non-Lubricated, Case of 1000</t>
  </si>
  <si>
    <t>Trustex® Assorted Colors Condom/Lube Combo, Case of 1000</t>
  </si>
  <si>
    <t xml:space="preserve">Trustex® Natural Lubricated, Case of 1000 </t>
  </si>
  <si>
    <t>Trustex® Natural Condom/Lube Combo, Case of 1000</t>
  </si>
  <si>
    <t>Trustex® Assorted Flavors Non-Lubricated, Case of 1000</t>
  </si>
  <si>
    <t>Trustex® Assorted Flavors, Case of 1000</t>
  </si>
  <si>
    <t>Fantasy® Assorted Colors, Case of 1000</t>
  </si>
  <si>
    <t>Fantasy® Assorted Flavors, Case of 1000</t>
  </si>
  <si>
    <t>Fantasy® Lubricated, Case of 1000</t>
  </si>
  <si>
    <t xml:space="preserve">ONE® Super Sensitive, Case of 1000 </t>
  </si>
  <si>
    <t xml:space="preserve">ONE® Legend XL, Case of 1000 </t>
  </si>
  <si>
    <t xml:space="preserve">ONE® Pleasure Dome, Contest Collection, Case of 1000 </t>
  </si>
  <si>
    <t xml:space="preserve">ONE® Tattoo Touch, Case of 1000 </t>
  </si>
  <si>
    <t xml:space="preserve">ONE® Super Studs, Case of 1000 </t>
  </si>
  <si>
    <t xml:space="preserve">ONE® VANISH Hyperthin, Case of 1000 </t>
  </si>
  <si>
    <t xml:space="preserve">ONE® Color Sensations, Case of 1000 </t>
  </si>
  <si>
    <t xml:space="preserve">ONE® FlavorWaves, Case of 1000 </t>
  </si>
  <si>
    <t xml:space="preserve">ONE® Classic Select, Artist Collection, Case of 1000 </t>
  </si>
  <si>
    <t xml:space="preserve">ONE® Classic Select, MSM Collection, Case of 1000 </t>
  </si>
  <si>
    <t xml:space="preserve">ONE® Classic Select, Urban Collection, Case of 1000 </t>
  </si>
  <si>
    <t xml:space="preserve">Atlas® Black, Case of 1000 </t>
  </si>
  <si>
    <t xml:space="preserve">Atlas® Non-Lubricated, Case of 1000 </t>
  </si>
  <si>
    <t xml:space="preserve">Atlas® True Fit, Case of 1000 </t>
  </si>
  <si>
    <t xml:space="preserve">Atlas® Extra Large, Case of 1000 </t>
  </si>
  <si>
    <t xml:space="preserve">Atlas® Studded, Case of 1000 </t>
  </si>
  <si>
    <t xml:space="preserve">Atlas® Ultra-Thin, Case of 1000 </t>
  </si>
  <si>
    <t xml:space="preserve">Atlas® Colors, Case of 1000 </t>
  </si>
  <si>
    <t xml:space="preserve">Atlas® Ultra-Lubed, Case of 1000 </t>
  </si>
  <si>
    <t>Case</t>
  </si>
  <si>
    <r>
      <t xml:space="preserve">Bill To: </t>
    </r>
    <r>
      <rPr>
        <b/>
        <sz val="12"/>
        <color theme="1"/>
        <rFont val="Calibri"/>
        <family val="2"/>
        <scheme val="minor"/>
      </rPr>
      <t xml:space="preserve">
</t>
    </r>
  </si>
  <si>
    <t xml:space="preserve">Ship To: </t>
  </si>
  <si>
    <t>FC2U</t>
  </si>
  <si>
    <t>Female Condoms, Bag of 100</t>
  </si>
  <si>
    <t>Bag</t>
  </si>
  <si>
    <t>Female Condoms, Box of 500</t>
  </si>
  <si>
    <t>FC2C-A</t>
  </si>
  <si>
    <t>FC2C</t>
  </si>
  <si>
    <t>Female Condoms, Case of 1,000</t>
  </si>
  <si>
    <t>110100U-A</t>
  </si>
  <si>
    <t>110100U-B</t>
  </si>
  <si>
    <t>110100U-C</t>
  </si>
  <si>
    <t>112500C</t>
  </si>
  <si>
    <t>112400C</t>
  </si>
  <si>
    <t xml:space="preserve">Harmony Latex Oral Dams, box of 100* </t>
  </si>
  <si>
    <t xml:space="preserve">Harmony Polyisoprene Oral Dams, box of 60* </t>
  </si>
  <si>
    <t xml:space="preserve">FC2 O-Cube Internal Condom Demonstrator* </t>
  </si>
  <si>
    <t>A7800U-2</t>
  </si>
  <si>
    <t>110100U-D</t>
  </si>
  <si>
    <t>110100U-F</t>
  </si>
  <si>
    <t>PHA202U</t>
  </si>
  <si>
    <t>PHA101U</t>
  </si>
  <si>
    <t>V-FC2D01</t>
  </si>
  <si>
    <t>Contract # MMS2200720</t>
  </si>
  <si>
    <r>
      <t xml:space="preserve">
MMCAP INFUSE 2023
Price Guide/Order Form
</t>
    </r>
    <r>
      <rPr>
        <b/>
        <i/>
        <sz val="20"/>
        <color indexed="8"/>
        <rFont val="Calibri"/>
        <family val="2"/>
      </rPr>
      <t>Contract # MMS2200720</t>
    </r>
    <r>
      <rPr>
        <b/>
        <sz val="20"/>
        <color indexed="8"/>
        <rFont val="Calibri"/>
        <family val="2"/>
      </rPr>
      <t xml:space="preserve">
</t>
    </r>
    <r>
      <rPr>
        <b/>
        <sz val="14"/>
        <color indexed="8"/>
        <rFont val="Calibri"/>
        <family val="2"/>
      </rPr>
      <t>Submit to:
mmcap@globalprotection.com</t>
    </r>
  </si>
  <si>
    <t>ONE@Home Standard Condom Mailer</t>
  </si>
  <si>
    <t>Envelope containing 20 condoms &amp; 10 lube sachets; to order, please first contact Global Protection Corp. to set up a ONE@Home program</t>
  </si>
  <si>
    <t xml:space="preserve">ONE@Home XL Condom Mailer </t>
  </si>
  <si>
    <t>Envelope containing 20 XL condoms &amp; 10 lube sachets; to order, please first contact Global Protection Corp. to set up a ONE@Home program</t>
  </si>
  <si>
    <t>Envelope containing 15 latex condoms, 5 non-latex condoms &amp; 10 lube sachets; to order, please first contact Global Protection Corp. to set up a ONE@Home program</t>
  </si>
  <si>
    <t>ONE@Home Standard Condom Mailer w/Non-Latex</t>
  </si>
  <si>
    <t>ONE@Home Standard Condom Mailer w/Non-Latex ONLY</t>
  </si>
  <si>
    <t xml:space="preserve">ONE@Home Standard Condom Mailer w/FC2 </t>
  </si>
  <si>
    <t>Envelope containing 7 Internal Condoms, 5 Move Sachets; to order, please first contact Global Protection Corp. to set up a ONE@Home program.</t>
  </si>
  <si>
    <t>Envelope containing 20 non-latex condoms &amp; 10 lube sachets; to order, please first contact Global Protection Corp. to set up a ONE@Home program</t>
  </si>
  <si>
    <t>LifeStyles® Non-Latex, Bag of 144</t>
  </si>
  <si>
    <t>6" x 10" latex oral barrier individually packaged, and lightly scented.</t>
  </si>
  <si>
    <t>6" x 10" non-latex oral barrier individually packaged, and lightly scented.</t>
  </si>
  <si>
    <t>a demonstration model for learning how to use FC2® Female (internal) Condoms</t>
  </si>
  <si>
    <t>Generously ribbed for enhanced stimulation and pleasure.</t>
  </si>
  <si>
    <t>Softer, thicker latex for sensitivity and security.</t>
  </si>
  <si>
    <t>Female (internal) Condoms, box of 500</t>
  </si>
  <si>
    <t>Female (internal) Condoms, 1,000-piece case</t>
  </si>
  <si>
    <t>Female (internal) Condoms, bag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</si>
</sst>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5" x14ac:knownFonts="1">
    <font>
      <sz val="12"/>
      <color theme="1"/>
      <name val="Calibri"/>
      <family val="2"/>
      <scheme val="minor"/>
    </font>
    <font>
      <b/>
      <sz val="12"/>
      <color indexed="8"/>
      <name val="Calibri"/>
      <family val="2"/>
    </font>
    <font>
      <b/>
      <i/>
      <sz val="20"/>
      <color indexed="8"/>
      <name val="Calibri"/>
      <family val="2"/>
    </font>
    <font>
      <b/>
      <sz val="20"/>
      <color indexed="8"/>
      <name val="Calibri"/>
      <family val="2"/>
    </font>
    <font>
      <b/>
      <sz val="14"/>
      <color indexed="8"/>
      <name val="Calibri"/>
      <family val="2"/>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6"/>
      <color theme="0"/>
      <name val="Calibri"/>
      <family val="2"/>
      <scheme val="minor"/>
    </font>
    <font>
      <b/>
      <sz val="20"/>
      <color theme="1"/>
      <name val="Calibri"/>
      <family val="2"/>
      <scheme val="minor"/>
    </font>
    <font>
      <b/>
      <sz val="12"/>
      <color theme="1"/>
      <name val="Calibri"/>
      <family val="2"/>
    </font>
    <font>
      <sz val="10"/>
      <color theme="1"/>
      <name val="Calibri"/>
      <family val="2"/>
    </font>
    <font>
      <sz val="11"/>
      <color theme="1"/>
      <name val="Calibri"/>
      <family val="2"/>
    </font>
  </fonts>
  <fills count="4">
    <fill>
      <patternFill patternType="none"/>
    </fill>
    <fill>
      <patternFill patternType="gray125"/>
    </fill>
    <fill>
      <patternFill patternType="solid">
        <fgColor rgb="FF0070C0"/>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44" fontId="5" fillId="0" borderId="0" applyFont="0" applyFill="0" applyBorder="0" applyAlignment="0" applyProtection="0"/>
  </cellStyleXfs>
  <cellXfs count="57">
    <xf numFmtId="0" fontId="0" fillId="0" borderId="0" xfId="0"/>
    <xf numFmtId="0" fontId="0" fillId="0" borderId="0" xfId="0" applyAlignment="1">
      <alignment wrapText="1"/>
    </xf>
    <xf numFmtId="1" fontId="0" fillId="0" borderId="0" xfId="0" applyNumberFormat="1"/>
    <xf numFmtId="0" fontId="0" fillId="0" borderId="0" xfId="0" applyAlignment="1">
      <alignment horizontal="left"/>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 fontId="6" fillId="2" borderId="1" xfId="0" applyNumberFormat="1" applyFont="1" applyFill="1" applyBorder="1" applyAlignment="1">
      <alignment horizontal="center" vertical="center"/>
    </xf>
    <xf numFmtId="0" fontId="0" fillId="0" borderId="0" xfId="0" applyAlignment="1">
      <alignment vertical="center"/>
    </xf>
    <xf numFmtId="0" fontId="7" fillId="3" borderId="2" xfId="0" applyFont="1" applyFill="1" applyBorder="1" applyAlignment="1">
      <alignment horizontal="left" vertical="center"/>
    </xf>
    <xf numFmtId="0" fontId="7" fillId="3" borderId="2" xfId="0" applyFont="1" applyFill="1" applyBorder="1" applyAlignment="1">
      <alignment vertical="center" wrapText="1"/>
    </xf>
    <xf numFmtId="0" fontId="8" fillId="3" borderId="2" xfId="0" applyFont="1" applyFill="1" applyBorder="1" applyAlignment="1">
      <alignment vertical="center" wrapText="1"/>
    </xf>
    <xf numFmtId="0" fontId="9" fillId="3" borderId="2" xfId="0" applyFont="1" applyFill="1" applyBorder="1" applyAlignment="1">
      <alignment horizontal="center" vertical="center"/>
    </xf>
    <xf numFmtId="8" fontId="9" fillId="3" borderId="2" xfId="0" applyNumberFormat="1" applyFont="1" applyFill="1" applyBorder="1" applyAlignment="1">
      <alignment horizontal="center" vertical="center"/>
    </xf>
    <xf numFmtId="1" fontId="0" fillId="0" borderId="2" xfId="0" applyNumberFormat="1" applyBorder="1" applyAlignment="1">
      <alignment horizontal="center" vertical="center"/>
    </xf>
    <xf numFmtId="8" fontId="0" fillId="0" borderId="2" xfId="0" applyNumberFormat="1" applyBorder="1" applyAlignment="1">
      <alignment horizontal="center" vertical="center"/>
    </xf>
    <xf numFmtId="0" fontId="0" fillId="0" borderId="3" xfId="0" applyBorder="1" applyAlignment="1">
      <alignment vertical="center"/>
    </xf>
    <xf numFmtId="0" fontId="7" fillId="3" borderId="1" xfId="0" applyFont="1" applyFill="1" applyBorder="1" applyAlignment="1">
      <alignment horizontal="left" vertical="center"/>
    </xf>
    <xf numFmtId="0" fontId="7" fillId="3" borderId="1" xfId="0" applyFont="1" applyFill="1" applyBorder="1" applyAlignment="1">
      <alignment vertical="center" wrapText="1"/>
    </xf>
    <xf numFmtId="0" fontId="8" fillId="3" borderId="1" xfId="0" applyFont="1" applyFill="1" applyBorder="1" applyAlignment="1">
      <alignment vertical="center" wrapText="1"/>
    </xf>
    <xf numFmtId="0" fontId="9" fillId="3" borderId="1" xfId="0" applyFont="1" applyFill="1" applyBorder="1" applyAlignment="1">
      <alignment horizontal="center" vertical="center"/>
    </xf>
    <xf numFmtId="8" fontId="9"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8" fontId="8" fillId="3" borderId="1" xfId="0" applyNumberFormat="1" applyFont="1" applyFill="1" applyBorder="1" applyAlignment="1">
      <alignment horizontal="center" vertical="center"/>
    </xf>
    <xf numFmtId="0" fontId="9" fillId="0" borderId="0" xfId="0" applyFont="1" applyAlignment="1">
      <alignment vertical="center"/>
    </xf>
    <xf numFmtId="17" fontId="9" fillId="0" borderId="0" xfId="0" applyNumberFormat="1" applyFont="1" applyAlignment="1">
      <alignment vertical="center"/>
    </xf>
    <xf numFmtId="0" fontId="1" fillId="3" borderId="1" xfId="0" applyFont="1" applyFill="1" applyBorder="1" applyAlignment="1">
      <alignment vertical="center" wrapText="1"/>
    </xf>
    <xf numFmtId="1" fontId="10" fillId="2" borderId="1" xfId="0" applyNumberFormat="1" applyFont="1" applyFill="1" applyBorder="1" applyAlignment="1">
      <alignment horizontal="center" vertical="center"/>
    </xf>
    <xf numFmtId="8" fontId="10" fillId="2" borderId="1" xfId="0" applyNumberFormat="1" applyFont="1"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left" vertical="center" wrapText="1"/>
    </xf>
    <xf numFmtId="0" fontId="13" fillId="3" borderId="1" xfId="0" applyFont="1" applyFill="1" applyBorder="1" applyAlignment="1">
      <alignment horizontal="center" vertical="center"/>
    </xf>
    <xf numFmtId="0" fontId="14" fillId="3" borderId="1" xfId="1" applyNumberFormat="1" applyFont="1" applyFill="1" applyBorder="1" applyAlignment="1">
      <alignment horizontal="center" vertical="center"/>
    </xf>
    <xf numFmtId="0" fontId="8" fillId="3" borderId="2" xfId="0" applyFont="1" applyFill="1" applyBorder="1" applyAlignment="1">
      <alignment horizontal="center" vertical="center"/>
    </xf>
    <xf numFmtId="0" fontId="12" fillId="3" borderId="1" xfId="0" applyFont="1" applyFill="1" applyBorder="1" applyAlignment="1">
      <alignment horizontal="left" vertical="center"/>
    </xf>
    <xf numFmtId="0" fontId="12" fillId="3" borderId="1" xfId="1" applyNumberFormat="1" applyFont="1" applyFill="1" applyBorder="1" applyAlignment="1">
      <alignment horizontal="left" vertical="center"/>
    </xf>
    <xf numFmtId="0" fontId="7" fillId="3" borderId="1" xfId="0" applyFont="1" applyFill="1" applyBorder="1" applyAlignment="1">
      <alignment horizontal="left" vertical="center" wrapText="1"/>
    </xf>
    <xf numFmtId="0" fontId="14" fillId="3" borderId="1" xfId="0" applyFont="1" applyFill="1" applyBorder="1" applyAlignment="1">
      <alignment horizontal="center" vertical="center"/>
    </xf>
    <xf numFmtId="164" fontId="13" fillId="3" borderId="1" xfId="0" applyNumberFormat="1" applyFont="1" applyFill="1" applyBorder="1" applyAlignment="1">
      <alignment horizontal="center" vertical="center"/>
    </xf>
    <xf numFmtId="0" fontId="0" fillId="0" borderId="0" xfId="0" applyAlignment="1">
      <alignment horizontal="center"/>
    </xf>
    <xf numFmtId="164" fontId="14" fillId="3" borderId="1" xfId="0" applyNumberFormat="1" applyFont="1" applyFill="1" applyBorder="1" applyAlignment="1">
      <alignment horizontal="center" vertical="center"/>
    </xf>
    <xf numFmtId="8" fontId="0" fillId="0" borderId="0" xfId="0" applyNumberFormat="1"/>
    <xf numFmtId="0" fontId="7" fillId="0" borderId="4" xfId="0" applyFont="1" applyBorder="1" applyAlignment="1">
      <alignment horizontal="left" vertical="top"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2" borderId="4" xfId="0" applyFont="1" applyFill="1" applyBorder="1" applyAlignment="1">
      <alignment horizontal="right" vertical="center"/>
    </xf>
    <xf numFmtId="0" fontId="10" fillId="2" borderId="5" xfId="0" applyFont="1" applyFill="1" applyBorder="1" applyAlignment="1">
      <alignment horizontal="right" vertical="center"/>
    </xf>
    <xf numFmtId="0" fontId="10" fillId="2" borderId="6" xfId="0"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228600</xdr:colOff>
      <xdr:row>0</xdr:row>
      <xdr:rowOff>0</xdr:rowOff>
    </xdr:from>
    <xdr:to>
      <xdr:col>7</xdr:col>
      <xdr:colOff>333375</xdr:colOff>
      <xdr:row>1</xdr:row>
      <xdr:rowOff>542925</xdr:rowOff>
    </xdr:to>
    <xdr:pic>
      <xdr:nvPicPr>
        <xdr:cNvPr id="1201" name="Picture 1">
          <a:extLst>
            <a:ext uri="{FF2B5EF4-FFF2-40B4-BE49-F238E27FC236}">
              <a16:creationId xmlns:a16="http://schemas.microsoft.com/office/drawing/2014/main" id="{3ADD711E-7643-4E3C-9F3A-2F4EC80A76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2150" y="0"/>
          <a:ext cx="26860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abSelected="1" topLeftCell="A69" workbookViewId="0">
      <selection activeCell="D92" sqref="D92"/>
    </sheetView>
  </sheetViews>
  <sheetFormatPr defaultColWidth="8.875" defaultRowHeight="15.75" x14ac:dyDescent="0.25"/>
  <cols>
    <col min="1" max="1" width="16.875" style="3" customWidth="1"/>
    <col min="2" max="2" width="44.875" style="1" customWidth="1"/>
    <col min="3" max="3" width="54.5" style="1" customWidth="1"/>
    <col min="4" max="4" width="6.5" style="39" customWidth="1"/>
    <col min="5" max="5" width="12" customWidth="1"/>
    <col min="6" max="6" width="11" style="39" customWidth="1"/>
    <col min="7" max="7" width="10.875" style="2" customWidth="1"/>
    <col min="8" max="8" width="13.375" customWidth="1"/>
    <col min="9" max="256" width="11" customWidth="1"/>
  </cols>
  <sheetData>
    <row r="1" spans="1:9" ht="15.95" customHeight="1" x14ac:dyDescent="0.25">
      <c r="A1" s="45" t="s">
        <v>277</v>
      </c>
      <c r="B1" s="46"/>
      <c r="C1" s="47"/>
      <c r="D1" s="48" t="s">
        <v>278</v>
      </c>
      <c r="E1" s="49"/>
      <c r="F1" s="49"/>
      <c r="G1" s="49"/>
      <c r="H1" s="50"/>
    </row>
    <row r="2" spans="1:9" ht="72.95" customHeight="1" x14ac:dyDescent="0.25">
      <c r="A2" s="42" t="s">
        <v>254</v>
      </c>
      <c r="B2" s="43"/>
      <c r="C2" s="44"/>
      <c r="D2" s="48"/>
      <c r="E2" s="49"/>
      <c r="F2" s="49"/>
      <c r="G2" s="49"/>
      <c r="H2" s="50"/>
    </row>
    <row r="3" spans="1:9" ht="102.95" customHeight="1" x14ac:dyDescent="0.25">
      <c r="A3" s="42" t="s">
        <v>255</v>
      </c>
      <c r="B3" s="43"/>
      <c r="C3" s="44"/>
      <c r="D3" s="51"/>
      <c r="E3" s="52"/>
      <c r="F3" s="52"/>
      <c r="G3" s="52"/>
      <c r="H3" s="53"/>
    </row>
    <row r="4" spans="1:9" s="8" customFormat="1" x14ac:dyDescent="0.25">
      <c r="A4" s="4" t="s">
        <v>186</v>
      </c>
      <c r="B4" s="5" t="s">
        <v>187</v>
      </c>
      <c r="C4" s="5" t="s">
        <v>188</v>
      </c>
      <c r="D4" s="6" t="s">
        <v>200</v>
      </c>
      <c r="E4" s="6" t="s">
        <v>201</v>
      </c>
      <c r="F4" s="6" t="s">
        <v>199</v>
      </c>
      <c r="G4" s="7" t="s">
        <v>196</v>
      </c>
      <c r="H4" s="6" t="s">
        <v>198</v>
      </c>
    </row>
    <row r="5" spans="1:9" s="8" customFormat="1" x14ac:dyDescent="0.25">
      <c r="A5" s="9" t="s">
        <v>1</v>
      </c>
      <c r="B5" s="10" t="s">
        <v>252</v>
      </c>
      <c r="C5" s="11" t="s">
        <v>0</v>
      </c>
      <c r="D5" s="12" t="s">
        <v>2</v>
      </c>
      <c r="E5" s="12">
        <v>1000</v>
      </c>
      <c r="F5" s="13">
        <v>58.58</v>
      </c>
      <c r="G5" s="14">
        <v>0</v>
      </c>
      <c r="H5" s="15">
        <f>F5*G5</f>
        <v>0</v>
      </c>
      <c r="I5" s="16"/>
    </row>
    <row r="6" spans="1:9" s="8" customFormat="1" x14ac:dyDescent="0.25">
      <c r="A6" s="17" t="s">
        <v>4</v>
      </c>
      <c r="B6" s="18" t="s">
        <v>251</v>
      </c>
      <c r="C6" s="19" t="s">
        <v>3</v>
      </c>
      <c r="D6" s="20" t="s">
        <v>2</v>
      </c>
      <c r="E6" s="20">
        <v>1000</v>
      </c>
      <c r="F6" s="21">
        <v>65.650000000000006</v>
      </c>
      <c r="G6" s="14">
        <v>0</v>
      </c>
      <c r="H6" s="15">
        <f t="shared" ref="H6:H80" si="0">F6*G6</f>
        <v>0</v>
      </c>
    </row>
    <row r="7" spans="1:9" s="8" customFormat="1" x14ac:dyDescent="0.25">
      <c r="A7" s="17" t="s">
        <v>6</v>
      </c>
      <c r="B7" s="18" t="s">
        <v>250</v>
      </c>
      <c r="C7" s="19" t="s">
        <v>5</v>
      </c>
      <c r="D7" s="20" t="s">
        <v>2</v>
      </c>
      <c r="E7" s="20">
        <v>1000</v>
      </c>
      <c r="F7" s="21">
        <v>65.650000000000006</v>
      </c>
      <c r="G7" s="14">
        <v>0</v>
      </c>
      <c r="H7" s="15">
        <f t="shared" si="0"/>
        <v>0</v>
      </c>
    </row>
    <row r="8" spans="1:9" s="8" customFormat="1" x14ac:dyDescent="0.25">
      <c r="A8" s="17" t="s">
        <v>8</v>
      </c>
      <c r="B8" s="18" t="s">
        <v>249</v>
      </c>
      <c r="C8" s="19" t="s">
        <v>7</v>
      </c>
      <c r="D8" s="20" t="s">
        <v>2</v>
      </c>
      <c r="E8" s="20">
        <v>1000</v>
      </c>
      <c r="F8" s="21">
        <v>65.650000000000006</v>
      </c>
      <c r="G8" s="14">
        <v>0</v>
      </c>
      <c r="H8" s="15">
        <f t="shared" si="0"/>
        <v>0</v>
      </c>
    </row>
    <row r="9" spans="1:9" s="8" customFormat="1" x14ac:dyDescent="0.25">
      <c r="A9" s="17" t="s">
        <v>10</v>
      </c>
      <c r="B9" s="18" t="s">
        <v>248</v>
      </c>
      <c r="C9" s="19" t="s">
        <v>9</v>
      </c>
      <c r="D9" s="20" t="s">
        <v>2</v>
      </c>
      <c r="E9" s="20">
        <v>1000</v>
      </c>
      <c r="F9" s="21">
        <v>65.650000000000006</v>
      </c>
      <c r="G9" s="14">
        <v>0</v>
      </c>
      <c r="H9" s="15">
        <f t="shared" si="0"/>
        <v>0</v>
      </c>
    </row>
    <row r="10" spans="1:9" s="8" customFormat="1" x14ac:dyDescent="0.25">
      <c r="A10" s="17" t="s">
        <v>12</v>
      </c>
      <c r="B10" s="18" t="s">
        <v>247</v>
      </c>
      <c r="C10" s="19" t="s">
        <v>11</v>
      </c>
      <c r="D10" s="20" t="s">
        <v>2</v>
      </c>
      <c r="E10" s="20">
        <v>1000</v>
      </c>
      <c r="F10" s="21">
        <v>65.650000000000006</v>
      </c>
      <c r="G10" s="14">
        <v>0</v>
      </c>
      <c r="H10" s="15">
        <f t="shared" si="0"/>
        <v>0</v>
      </c>
    </row>
    <row r="11" spans="1:9" s="8" customFormat="1" x14ac:dyDescent="0.25">
      <c r="A11" s="17" t="s">
        <v>14</v>
      </c>
      <c r="B11" s="18" t="s">
        <v>246</v>
      </c>
      <c r="C11" s="19" t="s">
        <v>13</v>
      </c>
      <c r="D11" s="20" t="s">
        <v>2</v>
      </c>
      <c r="E11" s="20">
        <v>1000</v>
      </c>
      <c r="F11" s="21">
        <v>65.650000000000006</v>
      </c>
      <c r="G11" s="14">
        <v>0</v>
      </c>
      <c r="H11" s="15">
        <f t="shared" si="0"/>
        <v>0</v>
      </c>
    </row>
    <row r="12" spans="1:9" s="8" customFormat="1" x14ac:dyDescent="0.25">
      <c r="A12" s="17" t="s">
        <v>16</v>
      </c>
      <c r="B12" s="18" t="s">
        <v>245</v>
      </c>
      <c r="C12" s="19" t="s">
        <v>15</v>
      </c>
      <c r="D12" s="20" t="s">
        <v>2</v>
      </c>
      <c r="E12" s="20">
        <v>1000</v>
      </c>
      <c r="F12" s="21">
        <v>65.650000000000006</v>
      </c>
      <c r="G12" s="14">
        <v>0</v>
      </c>
      <c r="H12" s="15">
        <f t="shared" si="0"/>
        <v>0</v>
      </c>
    </row>
    <row r="13" spans="1:9" s="8" customFormat="1" ht="30" x14ac:dyDescent="0.25">
      <c r="A13" s="17" t="s">
        <v>108</v>
      </c>
      <c r="B13" s="18" t="s">
        <v>106</v>
      </c>
      <c r="C13" s="19" t="s">
        <v>107</v>
      </c>
      <c r="D13" s="20" t="s">
        <v>109</v>
      </c>
      <c r="E13" s="20">
        <v>1</v>
      </c>
      <c r="F13" s="21">
        <v>218.16</v>
      </c>
      <c r="G13" s="14">
        <v>0</v>
      </c>
      <c r="H13" s="15">
        <f>F13*G13</f>
        <v>0</v>
      </c>
    </row>
    <row r="14" spans="1:9" s="8" customFormat="1" ht="31.5" x14ac:dyDescent="0.25">
      <c r="A14" s="9" t="s">
        <v>19</v>
      </c>
      <c r="B14" s="10" t="s">
        <v>17</v>
      </c>
      <c r="C14" s="11" t="s">
        <v>18</v>
      </c>
      <c r="D14" s="12" t="s">
        <v>2</v>
      </c>
      <c r="E14" s="12">
        <v>1000</v>
      </c>
      <c r="F14" s="13">
        <v>79.790000000000006</v>
      </c>
      <c r="G14" s="14">
        <v>0</v>
      </c>
      <c r="H14" s="15">
        <f t="shared" si="0"/>
        <v>0</v>
      </c>
      <c r="I14" s="16"/>
    </row>
    <row r="15" spans="1:9" s="8" customFormat="1" ht="30" x14ac:dyDescent="0.25">
      <c r="A15" s="9" t="s">
        <v>21</v>
      </c>
      <c r="B15" s="10" t="s">
        <v>244</v>
      </c>
      <c r="C15" s="11" t="s">
        <v>20</v>
      </c>
      <c r="D15" s="12" t="s">
        <v>2</v>
      </c>
      <c r="E15" s="12">
        <v>1000</v>
      </c>
      <c r="F15" s="13">
        <v>83.83</v>
      </c>
      <c r="G15" s="14">
        <v>0</v>
      </c>
      <c r="H15" s="15">
        <f t="shared" si="0"/>
        <v>0</v>
      </c>
      <c r="I15" s="16"/>
    </row>
    <row r="16" spans="1:9" s="8" customFormat="1" ht="45" x14ac:dyDescent="0.25">
      <c r="A16" s="17" t="s">
        <v>23</v>
      </c>
      <c r="B16" s="18" t="s">
        <v>243</v>
      </c>
      <c r="C16" s="19" t="s">
        <v>22</v>
      </c>
      <c r="D16" s="20" t="s">
        <v>2</v>
      </c>
      <c r="E16" s="20">
        <v>1000</v>
      </c>
      <c r="F16" s="13">
        <v>83.83</v>
      </c>
      <c r="G16" s="14">
        <v>0</v>
      </c>
      <c r="H16" s="15">
        <f t="shared" si="0"/>
        <v>0</v>
      </c>
    </row>
    <row r="17" spans="1:9" s="8" customFormat="1" ht="30" x14ac:dyDescent="0.25">
      <c r="A17" s="17" t="s">
        <v>25</v>
      </c>
      <c r="B17" s="18" t="s">
        <v>242</v>
      </c>
      <c r="C17" s="19" t="s">
        <v>24</v>
      </c>
      <c r="D17" s="20" t="s">
        <v>2</v>
      </c>
      <c r="E17" s="20">
        <v>1000</v>
      </c>
      <c r="F17" s="13">
        <v>83.83</v>
      </c>
      <c r="G17" s="14">
        <v>0</v>
      </c>
      <c r="H17" s="15">
        <f t="shared" si="0"/>
        <v>0</v>
      </c>
    </row>
    <row r="18" spans="1:9" s="8" customFormat="1" ht="60" x14ac:dyDescent="0.25">
      <c r="A18" s="17" t="s">
        <v>28</v>
      </c>
      <c r="B18" s="18" t="s">
        <v>26</v>
      </c>
      <c r="C18" s="19" t="s">
        <v>27</v>
      </c>
      <c r="D18" s="20" t="s">
        <v>2</v>
      </c>
      <c r="E18" s="20">
        <v>500</v>
      </c>
      <c r="F18" s="21">
        <v>55.55</v>
      </c>
      <c r="G18" s="14">
        <v>0</v>
      </c>
      <c r="H18" s="15">
        <f t="shared" si="0"/>
        <v>0</v>
      </c>
    </row>
    <row r="19" spans="1:9" s="8" customFormat="1" ht="60" x14ac:dyDescent="0.25">
      <c r="A19" s="17" t="s">
        <v>31</v>
      </c>
      <c r="B19" s="18" t="s">
        <v>29</v>
      </c>
      <c r="C19" s="19" t="s">
        <v>30</v>
      </c>
      <c r="D19" s="20" t="s">
        <v>2</v>
      </c>
      <c r="E19" s="20">
        <v>500</v>
      </c>
      <c r="F19" s="21">
        <v>55.55</v>
      </c>
      <c r="G19" s="14">
        <v>0</v>
      </c>
      <c r="H19" s="15">
        <f t="shared" si="0"/>
        <v>0</v>
      </c>
    </row>
    <row r="20" spans="1:9" s="8" customFormat="1" ht="60" x14ac:dyDescent="0.25">
      <c r="A20" s="9" t="s">
        <v>34</v>
      </c>
      <c r="B20" s="10" t="s">
        <v>32</v>
      </c>
      <c r="C20" s="11" t="s">
        <v>33</v>
      </c>
      <c r="D20" s="12" t="s">
        <v>2</v>
      </c>
      <c r="E20" s="12">
        <v>500</v>
      </c>
      <c r="F20" s="21">
        <v>55.55</v>
      </c>
      <c r="G20" s="14">
        <v>0</v>
      </c>
      <c r="H20" s="15">
        <f t="shared" si="0"/>
        <v>0</v>
      </c>
      <c r="I20" s="16"/>
    </row>
    <row r="21" spans="1:9" s="8" customFormat="1" ht="30" x14ac:dyDescent="0.25">
      <c r="A21" s="9" t="s">
        <v>36</v>
      </c>
      <c r="B21" s="10" t="s">
        <v>241</v>
      </c>
      <c r="C21" s="11" t="s">
        <v>35</v>
      </c>
      <c r="D21" s="12" t="s">
        <v>2</v>
      </c>
      <c r="E21" s="12">
        <v>1000</v>
      </c>
      <c r="F21" s="13">
        <v>96.960000000000008</v>
      </c>
      <c r="G21" s="14">
        <v>0</v>
      </c>
      <c r="H21" s="15">
        <f t="shared" si="0"/>
        <v>0</v>
      </c>
      <c r="I21" s="16"/>
    </row>
    <row r="22" spans="1:9" s="8" customFormat="1" ht="30" x14ac:dyDescent="0.25">
      <c r="A22" s="17" t="s">
        <v>38</v>
      </c>
      <c r="B22" s="18" t="s">
        <v>240</v>
      </c>
      <c r="C22" s="19" t="s">
        <v>37</v>
      </c>
      <c r="D22" s="20" t="s">
        <v>2</v>
      </c>
      <c r="E22" s="20">
        <v>1000</v>
      </c>
      <c r="F22" s="21">
        <v>88.88</v>
      </c>
      <c r="G22" s="14">
        <v>0</v>
      </c>
      <c r="H22" s="15">
        <f t="shared" si="0"/>
        <v>0</v>
      </c>
    </row>
    <row r="23" spans="1:9" s="8" customFormat="1" ht="45" x14ac:dyDescent="0.25">
      <c r="A23" s="17" t="s">
        <v>40</v>
      </c>
      <c r="B23" s="18" t="s">
        <v>239</v>
      </c>
      <c r="C23" s="19" t="s">
        <v>39</v>
      </c>
      <c r="D23" s="20" t="s">
        <v>2</v>
      </c>
      <c r="E23" s="12">
        <v>1000</v>
      </c>
      <c r="F23" s="21">
        <v>106.05</v>
      </c>
      <c r="G23" s="14">
        <v>0</v>
      </c>
      <c r="H23" s="15">
        <f t="shared" si="0"/>
        <v>0</v>
      </c>
    </row>
    <row r="24" spans="1:9" s="8" customFormat="1" ht="30" x14ac:dyDescent="0.25">
      <c r="A24" s="17" t="s">
        <v>42</v>
      </c>
      <c r="B24" s="18" t="s">
        <v>238</v>
      </c>
      <c r="C24" s="19" t="s">
        <v>41</v>
      </c>
      <c r="D24" s="20" t="s">
        <v>2</v>
      </c>
      <c r="E24" s="20">
        <v>1000</v>
      </c>
      <c r="F24" s="21">
        <v>88.88</v>
      </c>
      <c r="G24" s="14">
        <v>0</v>
      </c>
      <c r="H24" s="15">
        <f t="shared" si="0"/>
        <v>0</v>
      </c>
    </row>
    <row r="25" spans="1:9" s="8" customFormat="1" ht="30" x14ac:dyDescent="0.25">
      <c r="A25" s="17" t="s">
        <v>44</v>
      </c>
      <c r="B25" s="18" t="s">
        <v>237</v>
      </c>
      <c r="C25" s="19" t="s">
        <v>43</v>
      </c>
      <c r="D25" s="20" t="s">
        <v>2</v>
      </c>
      <c r="E25" s="20">
        <v>1000</v>
      </c>
      <c r="F25" s="21">
        <v>91.91</v>
      </c>
      <c r="G25" s="14">
        <v>0</v>
      </c>
      <c r="H25" s="15">
        <f t="shared" si="0"/>
        <v>0</v>
      </c>
    </row>
    <row r="26" spans="1:9" s="8" customFormat="1" ht="45" x14ac:dyDescent="0.25">
      <c r="A26" s="17" t="s">
        <v>46</v>
      </c>
      <c r="B26" s="18" t="s">
        <v>236</v>
      </c>
      <c r="C26" s="19" t="s">
        <v>45</v>
      </c>
      <c r="D26" s="20" t="s">
        <v>2</v>
      </c>
      <c r="E26" s="20">
        <v>1000</v>
      </c>
      <c r="F26" s="21">
        <v>88.88</v>
      </c>
      <c r="G26" s="14">
        <v>0</v>
      </c>
      <c r="H26" s="15">
        <f t="shared" si="0"/>
        <v>0</v>
      </c>
    </row>
    <row r="27" spans="1:9" s="8" customFormat="1" ht="30" x14ac:dyDescent="0.25">
      <c r="A27" s="17" t="s">
        <v>48</v>
      </c>
      <c r="B27" s="18" t="s">
        <v>235</v>
      </c>
      <c r="C27" s="19" t="s">
        <v>47</v>
      </c>
      <c r="D27" s="20" t="s">
        <v>2</v>
      </c>
      <c r="E27" s="20">
        <v>1000</v>
      </c>
      <c r="F27" s="21">
        <v>88.88</v>
      </c>
      <c r="G27" s="14">
        <v>0</v>
      </c>
      <c r="H27" s="15">
        <f t="shared" si="0"/>
        <v>0</v>
      </c>
    </row>
    <row r="28" spans="1:9" s="8" customFormat="1" ht="30" x14ac:dyDescent="0.25">
      <c r="A28" s="17" t="s">
        <v>51</v>
      </c>
      <c r="B28" s="18" t="s">
        <v>49</v>
      </c>
      <c r="C28" s="19" t="s">
        <v>50</v>
      </c>
      <c r="D28" s="20" t="s">
        <v>2</v>
      </c>
      <c r="E28" s="12">
        <v>500</v>
      </c>
      <c r="F28" s="21">
        <v>92.92</v>
      </c>
      <c r="G28" s="14">
        <v>0</v>
      </c>
      <c r="H28" s="15">
        <f t="shared" si="0"/>
        <v>0</v>
      </c>
    </row>
    <row r="29" spans="1:9" s="8" customFormat="1" ht="45" x14ac:dyDescent="0.25">
      <c r="A29" s="17" t="s">
        <v>53</v>
      </c>
      <c r="B29" s="18" t="s">
        <v>234</v>
      </c>
      <c r="C29" s="19" t="s">
        <v>52</v>
      </c>
      <c r="D29" s="20" t="s">
        <v>2</v>
      </c>
      <c r="E29" s="20">
        <v>1000</v>
      </c>
      <c r="F29" s="21">
        <v>88.88</v>
      </c>
      <c r="G29" s="14">
        <v>0</v>
      </c>
      <c r="H29" s="15">
        <f t="shared" si="0"/>
        <v>0</v>
      </c>
    </row>
    <row r="30" spans="1:9" s="8" customFormat="1" ht="30" x14ac:dyDescent="0.25">
      <c r="A30" s="17" t="s">
        <v>59</v>
      </c>
      <c r="B30" s="18" t="s">
        <v>57</v>
      </c>
      <c r="C30" s="19" t="s">
        <v>58</v>
      </c>
      <c r="D30" s="20" t="s">
        <v>2</v>
      </c>
      <c r="E30" s="20">
        <v>500</v>
      </c>
      <c r="F30" s="21">
        <v>75.75</v>
      </c>
      <c r="G30" s="14">
        <v>0</v>
      </c>
      <c r="H30" s="15">
        <f t="shared" si="0"/>
        <v>0</v>
      </c>
    </row>
    <row r="31" spans="1:9" s="8" customFormat="1" ht="90" x14ac:dyDescent="0.25">
      <c r="A31" s="17" t="s">
        <v>169</v>
      </c>
      <c r="B31" s="18" t="s">
        <v>202</v>
      </c>
      <c r="C31" s="19" t="s">
        <v>168</v>
      </c>
      <c r="D31" s="22" t="s">
        <v>2</v>
      </c>
      <c r="E31" s="22">
        <v>1000</v>
      </c>
      <c r="F31" s="23">
        <v>89.89</v>
      </c>
      <c r="G31" s="14">
        <v>0</v>
      </c>
      <c r="H31" s="15">
        <f t="shared" ref="H31:H40" si="1">F31*G31</f>
        <v>0</v>
      </c>
    </row>
    <row r="32" spans="1:9" s="8" customFormat="1" ht="30.95" customHeight="1" x14ac:dyDescent="0.25">
      <c r="A32" s="17" t="s">
        <v>266</v>
      </c>
      <c r="B32" s="18" t="s">
        <v>204</v>
      </c>
      <c r="C32" s="19" t="s">
        <v>293</v>
      </c>
      <c r="D32" s="20" t="s">
        <v>253</v>
      </c>
      <c r="E32" s="20">
        <v>1000</v>
      </c>
      <c r="F32" s="21">
        <v>89.89</v>
      </c>
      <c r="G32" s="14">
        <v>0</v>
      </c>
      <c r="H32" s="15">
        <f t="shared" si="1"/>
        <v>0</v>
      </c>
    </row>
    <row r="33" spans="1:8" s="8" customFormat="1" ht="30.95" customHeight="1" x14ac:dyDescent="0.25">
      <c r="A33" s="17" t="s">
        <v>267</v>
      </c>
      <c r="B33" s="18" t="s">
        <v>205</v>
      </c>
      <c r="C33" s="19" t="s">
        <v>294</v>
      </c>
      <c r="D33" s="20" t="s">
        <v>253</v>
      </c>
      <c r="E33" s="20">
        <v>1000</v>
      </c>
      <c r="F33" s="21">
        <v>89.89</v>
      </c>
      <c r="G33" s="14">
        <v>0</v>
      </c>
      <c r="H33" s="15">
        <f t="shared" si="1"/>
        <v>0</v>
      </c>
    </row>
    <row r="34" spans="1:8" s="8" customFormat="1" ht="75" x14ac:dyDescent="0.25">
      <c r="A34" s="17" t="s">
        <v>185</v>
      </c>
      <c r="B34" s="18" t="s">
        <v>206</v>
      </c>
      <c r="C34" s="19" t="s">
        <v>190</v>
      </c>
      <c r="D34" s="20" t="s">
        <v>2</v>
      </c>
      <c r="E34" s="20">
        <v>500</v>
      </c>
      <c r="F34" s="21">
        <v>77.77</v>
      </c>
      <c r="G34" s="14">
        <v>0</v>
      </c>
      <c r="H34" s="15">
        <f t="shared" si="1"/>
        <v>0</v>
      </c>
    </row>
    <row r="35" spans="1:8" s="8" customFormat="1" ht="45" x14ac:dyDescent="0.25">
      <c r="A35" s="17" t="s">
        <v>136</v>
      </c>
      <c r="B35" s="18" t="s">
        <v>134</v>
      </c>
      <c r="C35" s="19" t="s">
        <v>135</v>
      </c>
      <c r="D35" s="20" t="s">
        <v>2</v>
      </c>
      <c r="E35" s="20">
        <v>500</v>
      </c>
      <c r="F35" s="21">
        <v>45.45</v>
      </c>
      <c r="G35" s="14">
        <v>0</v>
      </c>
      <c r="H35" s="15">
        <f t="shared" si="1"/>
        <v>0</v>
      </c>
    </row>
    <row r="36" spans="1:8" s="8" customFormat="1" ht="45" x14ac:dyDescent="0.25">
      <c r="A36" s="17" t="s">
        <v>138</v>
      </c>
      <c r="B36" s="18" t="s">
        <v>217</v>
      </c>
      <c r="C36" s="19" t="s">
        <v>137</v>
      </c>
      <c r="D36" s="20" t="s">
        <v>2</v>
      </c>
      <c r="E36" s="20">
        <v>1000</v>
      </c>
      <c r="F36" s="21">
        <v>94.94</v>
      </c>
      <c r="G36" s="14">
        <v>0</v>
      </c>
      <c r="H36" s="15">
        <f t="shared" si="1"/>
        <v>0</v>
      </c>
    </row>
    <row r="37" spans="1:8" s="8" customFormat="1" ht="45" x14ac:dyDescent="0.25">
      <c r="A37" s="17" t="s">
        <v>141</v>
      </c>
      <c r="B37" s="18" t="s">
        <v>139</v>
      </c>
      <c r="C37" s="19" t="s">
        <v>140</v>
      </c>
      <c r="D37" s="20" t="s">
        <v>2</v>
      </c>
      <c r="E37" s="12">
        <v>500</v>
      </c>
      <c r="F37" s="21">
        <v>66.66</v>
      </c>
      <c r="G37" s="14">
        <v>0</v>
      </c>
      <c r="H37" s="15">
        <f t="shared" si="1"/>
        <v>0</v>
      </c>
    </row>
    <row r="38" spans="1:8" s="8" customFormat="1" ht="75" x14ac:dyDescent="0.25">
      <c r="A38" s="17" t="s">
        <v>143</v>
      </c>
      <c r="B38" s="18" t="s">
        <v>216</v>
      </c>
      <c r="C38" s="19" t="s">
        <v>142</v>
      </c>
      <c r="D38" s="20" t="s">
        <v>2</v>
      </c>
      <c r="E38" s="20">
        <v>1000</v>
      </c>
      <c r="F38" s="21">
        <v>108.07000000000001</v>
      </c>
      <c r="G38" s="14">
        <v>0</v>
      </c>
      <c r="H38" s="15">
        <f t="shared" si="1"/>
        <v>0</v>
      </c>
    </row>
    <row r="39" spans="1:8" s="8" customFormat="1" ht="45" x14ac:dyDescent="0.25">
      <c r="A39" s="17" t="s">
        <v>112</v>
      </c>
      <c r="B39" s="18" t="s">
        <v>110</v>
      </c>
      <c r="C39" s="19" t="s">
        <v>111</v>
      </c>
      <c r="D39" s="20" t="s">
        <v>109</v>
      </c>
      <c r="E39" s="20">
        <v>1</v>
      </c>
      <c r="F39" s="21">
        <v>234.32</v>
      </c>
      <c r="G39" s="14">
        <v>0</v>
      </c>
      <c r="H39" s="15">
        <f t="shared" si="1"/>
        <v>0</v>
      </c>
    </row>
    <row r="40" spans="1:8" s="8" customFormat="1" x14ac:dyDescent="0.25">
      <c r="A40" s="17" t="s">
        <v>56</v>
      </c>
      <c r="B40" s="18" t="s">
        <v>54</v>
      </c>
      <c r="C40" s="19" t="s">
        <v>55</v>
      </c>
      <c r="D40" s="20" t="s">
        <v>2</v>
      </c>
      <c r="E40" s="20">
        <v>500</v>
      </c>
      <c r="F40" s="21">
        <v>92.718000000000004</v>
      </c>
      <c r="G40" s="14">
        <v>0</v>
      </c>
      <c r="H40" s="15">
        <f t="shared" si="1"/>
        <v>0</v>
      </c>
    </row>
    <row r="41" spans="1:8" s="8" customFormat="1" x14ac:dyDescent="0.25">
      <c r="A41" s="17" t="s">
        <v>65</v>
      </c>
      <c r="B41" s="18" t="s">
        <v>233</v>
      </c>
      <c r="C41" s="19" t="s">
        <v>64</v>
      </c>
      <c r="D41" s="20" t="s">
        <v>2</v>
      </c>
      <c r="E41" s="20">
        <v>1000</v>
      </c>
      <c r="F41" s="21">
        <v>59.085000000000001</v>
      </c>
      <c r="G41" s="14">
        <v>0</v>
      </c>
      <c r="H41" s="15">
        <f t="shared" si="0"/>
        <v>0</v>
      </c>
    </row>
    <row r="42" spans="1:8" s="8" customFormat="1" x14ac:dyDescent="0.25">
      <c r="A42" s="17" t="s">
        <v>67</v>
      </c>
      <c r="B42" s="18" t="s">
        <v>232</v>
      </c>
      <c r="C42" s="19" t="s">
        <v>66</v>
      </c>
      <c r="D42" s="20" t="s">
        <v>2</v>
      </c>
      <c r="E42" s="20">
        <v>1000</v>
      </c>
      <c r="F42" s="21">
        <v>62.721000000000004</v>
      </c>
      <c r="G42" s="14">
        <v>0</v>
      </c>
      <c r="H42" s="15">
        <f t="shared" si="0"/>
        <v>0</v>
      </c>
    </row>
    <row r="43" spans="1:8" s="8" customFormat="1" x14ac:dyDescent="0.25">
      <c r="A43" s="17" t="s">
        <v>69</v>
      </c>
      <c r="B43" s="18" t="s">
        <v>231</v>
      </c>
      <c r="C43" s="19" t="s">
        <v>68</v>
      </c>
      <c r="D43" s="20" t="s">
        <v>2</v>
      </c>
      <c r="E43" s="20">
        <v>1000</v>
      </c>
      <c r="F43" s="21">
        <v>59.085000000000001</v>
      </c>
      <c r="G43" s="14">
        <v>0</v>
      </c>
      <c r="H43" s="15">
        <f t="shared" si="0"/>
        <v>0</v>
      </c>
    </row>
    <row r="44" spans="1:8" s="8" customFormat="1" x14ac:dyDescent="0.25">
      <c r="A44" s="17" t="s">
        <v>71</v>
      </c>
      <c r="B44" s="18" t="s">
        <v>230</v>
      </c>
      <c r="C44" s="19" t="s">
        <v>70</v>
      </c>
      <c r="D44" s="20" t="s">
        <v>2</v>
      </c>
      <c r="E44" s="20">
        <v>1000</v>
      </c>
      <c r="F44" s="21">
        <v>66.054000000000002</v>
      </c>
      <c r="G44" s="14">
        <v>0</v>
      </c>
      <c r="H44" s="15">
        <f t="shared" si="0"/>
        <v>0</v>
      </c>
    </row>
    <row r="45" spans="1:8" s="8" customFormat="1" ht="31.5" x14ac:dyDescent="0.25">
      <c r="A45" s="17" t="s">
        <v>73</v>
      </c>
      <c r="B45" s="18" t="s">
        <v>229</v>
      </c>
      <c r="C45" s="19" t="s">
        <v>72</v>
      </c>
      <c r="D45" s="20" t="s">
        <v>2</v>
      </c>
      <c r="E45" s="20">
        <v>1000</v>
      </c>
      <c r="F45" s="21">
        <v>69.992999999999995</v>
      </c>
      <c r="G45" s="14">
        <v>0</v>
      </c>
      <c r="H45" s="15">
        <f t="shared" si="0"/>
        <v>0</v>
      </c>
    </row>
    <row r="46" spans="1:8" s="8" customFormat="1" ht="31.5" x14ac:dyDescent="0.25">
      <c r="A46" s="17" t="s">
        <v>75</v>
      </c>
      <c r="B46" s="18" t="s">
        <v>228</v>
      </c>
      <c r="C46" s="19" t="s">
        <v>74</v>
      </c>
      <c r="D46" s="20" t="s">
        <v>2</v>
      </c>
      <c r="E46" s="20">
        <v>1000</v>
      </c>
      <c r="F46" s="21">
        <v>97.262999999999991</v>
      </c>
      <c r="G46" s="14">
        <v>0</v>
      </c>
      <c r="H46" s="15">
        <f t="shared" si="0"/>
        <v>0</v>
      </c>
    </row>
    <row r="47" spans="1:8" s="8" customFormat="1" ht="30" x14ac:dyDescent="0.25">
      <c r="A47" s="17" t="s">
        <v>77</v>
      </c>
      <c r="B47" s="18" t="s">
        <v>227</v>
      </c>
      <c r="C47" s="19" t="s">
        <v>76</v>
      </c>
      <c r="D47" s="20" t="s">
        <v>2</v>
      </c>
      <c r="E47" s="20">
        <v>1000</v>
      </c>
      <c r="F47" s="21">
        <v>60.902999999999999</v>
      </c>
      <c r="G47" s="14">
        <v>0</v>
      </c>
      <c r="H47" s="15">
        <f t="shared" si="0"/>
        <v>0</v>
      </c>
    </row>
    <row r="48" spans="1:8" s="8" customFormat="1" ht="31.5" x14ac:dyDescent="0.25">
      <c r="A48" s="17" t="s">
        <v>79</v>
      </c>
      <c r="B48" s="18" t="s">
        <v>226</v>
      </c>
      <c r="C48" s="19" t="s">
        <v>78</v>
      </c>
      <c r="D48" s="20" t="s">
        <v>2</v>
      </c>
      <c r="E48" s="20">
        <v>1000</v>
      </c>
      <c r="F48" s="21">
        <v>100.899</v>
      </c>
      <c r="G48" s="14">
        <v>0</v>
      </c>
      <c r="H48" s="15">
        <f t="shared" si="0"/>
        <v>0</v>
      </c>
    </row>
    <row r="49" spans="1:8" s="8" customFormat="1" ht="31.5" x14ac:dyDescent="0.25">
      <c r="A49" s="17" t="s">
        <v>81</v>
      </c>
      <c r="B49" s="18" t="s">
        <v>225</v>
      </c>
      <c r="C49" s="19" t="s">
        <v>80</v>
      </c>
      <c r="D49" s="20" t="s">
        <v>2</v>
      </c>
      <c r="E49" s="20">
        <v>1000</v>
      </c>
      <c r="F49" s="21">
        <v>60.902999999999999</v>
      </c>
      <c r="G49" s="14">
        <v>0</v>
      </c>
      <c r="H49" s="15">
        <f t="shared" si="0"/>
        <v>0</v>
      </c>
    </row>
    <row r="50" spans="1:8" s="8" customFormat="1" x14ac:dyDescent="0.25">
      <c r="A50" s="17" t="s">
        <v>83</v>
      </c>
      <c r="B50" s="18" t="s">
        <v>224</v>
      </c>
      <c r="C50" s="19" t="s">
        <v>82</v>
      </c>
      <c r="D50" s="20" t="s">
        <v>2</v>
      </c>
      <c r="E50" s="20">
        <v>1000</v>
      </c>
      <c r="F50" s="21">
        <v>63.63</v>
      </c>
      <c r="G50" s="14">
        <v>0</v>
      </c>
      <c r="H50" s="15">
        <f t="shared" si="0"/>
        <v>0</v>
      </c>
    </row>
    <row r="51" spans="1:8" s="8" customFormat="1" x14ac:dyDescent="0.25">
      <c r="A51" s="17" t="s">
        <v>85</v>
      </c>
      <c r="B51" s="18" t="s">
        <v>223</v>
      </c>
      <c r="C51" s="19" t="s">
        <v>84</v>
      </c>
      <c r="D51" s="20" t="s">
        <v>2</v>
      </c>
      <c r="E51" s="20">
        <v>1000</v>
      </c>
      <c r="F51" s="21">
        <v>68.174999999999997</v>
      </c>
      <c r="G51" s="14">
        <v>0</v>
      </c>
      <c r="H51" s="15">
        <f t="shared" si="0"/>
        <v>0</v>
      </c>
    </row>
    <row r="52" spans="1:8" s="8" customFormat="1" ht="30" x14ac:dyDescent="0.25">
      <c r="A52" s="17" t="s">
        <v>87</v>
      </c>
      <c r="B52" s="18" t="s">
        <v>222</v>
      </c>
      <c r="C52" s="19" t="s">
        <v>86</v>
      </c>
      <c r="D52" s="20" t="s">
        <v>2</v>
      </c>
      <c r="E52" s="20">
        <v>1000</v>
      </c>
      <c r="F52" s="21">
        <v>68.174999999999997</v>
      </c>
      <c r="G52" s="14">
        <v>0</v>
      </c>
      <c r="H52" s="15">
        <f t="shared" si="0"/>
        <v>0</v>
      </c>
    </row>
    <row r="53" spans="1:8" s="8" customFormat="1" x14ac:dyDescent="0.25">
      <c r="A53" s="17" t="s">
        <v>89</v>
      </c>
      <c r="B53" s="18" t="s">
        <v>221</v>
      </c>
      <c r="C53" s="19" t="s">
        <v>88</v>
      </c>
      <c r="D53" s="20" t="s">
        <v>2</v>
      </c>
      <c r="E53" s="20">
        <v>1000</v>
      </c>
      <c r="F53" s="21">
        <v>69.992999999999995</v>
      </c>
      <c r="G53" s="14">
        <v>0</v>
      </c>
      <c r="H53" s="15">
        <f t="shared" si="0"/>
        <v>0</v>
      </c>
    </row>
    <row r="54" spans="1:8" s="8" customFormat="1" ht="31.5" x14ac:dyDescent="0.25">
      <c r="A54" s="17" t="s">
        <v>145</v>
      </c>
      <c r="B54" s="18" t="s">
        <v>215</v>
      </c>
      <c r="C54" s="19" t="s">
        <v>144</v>
      </c>
      <c r="D54" s="20" t="s">
        <v>2</v>
      </c>
      <c r="E54" s="20">
        <v>1000</v>
      </c>
      <c r="F54" s="21">
        <v>99.99</v>
      </c>
      <c r="G54" s="14">
        <v>0</v>
      </c>
      <c r="H54" s="15">
        <f>F54*G54</f>
        <v>0</v>
      </c>
    </row>
    <row r="55" spans="1:8" s="8" customFormat="1" x14ac:dyDescent="0.25">
      <c r="A55" s="17" t="s">
        <v>92</v>
      </c>
      <c r="B55" s="18" t="s">
        <v>90</v>
      </c>
      <c r="C55" s="19" t="s">
        <v>91</v>
      </c>
      <c r="D55" s="20" t="s">
        <v>2</v>
      </c>
      <c r="E55" s="20">
        <v>1000</v>
      </c>
      <c r="F55" s="21">
        <v>52.52</v>
      </c>
      <c r="G55" s="14">
        <v>0</v>
      </c>
      <c r="H55" s="15">
        <f t="shared" si="0"/>
        <v>0</v>
      </c>
    </row>
    <row r="56" spans="1:8" s="8" customFormat="1" x14ac:dyDescent="0.25">
      <c r="A56" s="17" t="s">
        <v>95</v>
      </c>
      <c r="B56" s="18" t="s">
        <v>93</v>
      </c>
      <c r="C56" s="19" t="s">
        <v>94</v>
      </c>
      <c r="D56" s="20" t="s">
        <v>2</v>
      </c>
      <c r="E56" s="20">
        <v>1000</v>
      </c>
      <c r="F56" s="21">
        <v>52.52</v>
      </c>
      <c r="G56" s="14">
        <v>0</v>
      </c>
      <c r="H56" s="15">
        <f t="shared" si="0"/>
        <v>0</v>
      </c>
    </row>
    <row r="57" spans="1:8" s="8" customFormat="1" x14ac:dyDescent="0.25">
      <c r="A57" s="17" t="s">
        <v>98</v>
      </c>
      <c r="B57" s="18" t="s">
        <v>96</v>
      </c>
      <c r="C57" s="19" t="s">
        <v>97</v>
      </c>
      <c r="D57" s="20" t="s">
        <v>2</v>
      </c>
      <c r="E57" s="20">
        <v>1000</v>
      </c>
      <c r="F57" s="21">
        <v>52.52</v>
      </c>
      <c r="G57" s="14">
        <v>0</v>
      </c>
      <c r="H57" s="15">
        <f t="shared" si="0"/>
        <v>0</v>
      </c>
    </row>
    <row r="58" spans="1:8" s="8" customFormat="1" x14ac:dyDescent="0.25">
      <c r="A58" s="17" t="s">
        <v>101</v>
      </c>
      <c r="B58" s="18" t="s">
        <v>99</v>
      </c>
      <c r="C58" s="19" t="s">
        <v>100</v>
      </c>
      <c r="D58" s="20" t="s">
        <v>2</v>
      </c>
      <c r="E58" s="20">
        <v>1000</v>
      </c>
      <c r="F58" s="21">
        <v>52.52</v>
      </c>
      <c r="G58" s="14">
        <v>0</v>
      </c>
      <c r="H58" s="15">
        <f t="shared" si="0"/>
        <v>0</v>
      </c>
    </row>
    <row r="59" spans="1:8" s="8" customFormat="1" x14ac:dyDescent="0.25">
      <c r="A59" s="17" t="s">
        <v>103</v>
      </c>
      <c r="B59" s="18" t="s">
        <v>220</v>
      </c>
      <c r="C59" s="19" t="s">
        <v>102</v>
      </c>
      <c r="D59" s="20" t="s">
        <v>2</v>
      </c>
      <c r="E59" s="20">
        <v>1000</v>
      </c>
      <c r="F59" s="21">
        <v>48.480000000000004</v>
      </c>
      <c r="G59" s="14">
        <v>0</v>
      </c>
      <c r="H59" s="15">
        <f t="shared" si="0"/>
        <v>0</v>
      </c>
    </row>
    <row r="60" spans="1:8" s="8" customFormat="1" x14ac:dyDescent="0.25">
      <c r="A60" s="17" t="s">
        <v>104</v>
      </c>
      <c r="B60" s="18" t="s">
        <v>219</v>
      </c>
      <c r="C60" s="19" t="s">
        <v>0</v>
      </c>
      <c r="D60" s="20" t="s">
        <v>2</v>
      </c>
      <c r="E60" s="20">
        <v>1000</v>
      </c>
      <c r="F60" s="21">
        <v>262.60000000000002</v>
      </c>
      <c r="G60" s="14">
        <v>0</v>
      </c>
      <c r="H60" s="15">
        <f t="shared" si="0"/>
        <v>0</v>
      </c>
    </row>
    <row r="61" spans="1:8" s="8" customFormat="1" x14ac:dyDescent="0.25">
      <c r="A61" s="17" t="s">
        <v>105</v>
      </c>
      <c r="B61" s="18" t="s">
        <v>218</v>
      </c>
      <c r="C61" s="19" t="s">
        <v>9</v>
      </c>
      <c r="D61" s="20" t="s">
        <v>2</v>
      </c>
      <c r="E61" s="20">
        <v>1000</v>
      </c>
      <c r="F61" s="21">
        <v>368.65</v>
      </c>
      <c r="G61" s="14">
        <v>0</v>
      </c>
      <c r="H61" s="15">
        <f t="shared" si="0"/>
        <v>0</v>
      </c>
    </row>
    <row r="62" spans="1:8" s="8" customFormat="1" x14ac:dyDescent="0.25">
      <c r="A62" s="17" t="s">
        <v>160</v>
      </c>
      <c r="B62" s="18" t="s">
        <v>214</v>
      </c>
      <c r="C62" s="19" t="s">
        <v>159</v>
      </c>
      <c r="D62" s="22" t="s">
        <v>2</v>
      </c>
      <c r="E62" s="22">
        <v>1000</v>
      </c>
      <c r="F62" s="23">
        <v>99.99</v>
      </c>
      <c r="G62" s="14">
        <v>0</v>
      </c>
      <c r="H62" s="15">
        <f t="shared" ref="H62:H71" si="2">F62*G62</f>
        <v>0</v>
      </c>
    </row>
    <row r="63" spans="1:8" s="8" customFormat="1" x14ac:dyDescent="0.25">
      <c r="A63" s="17" t="s">
        <v>161</v>
      </c>
      <c r="B63" s="26" t="s">
        <v>213</v>
      </c>
      <c r="C63" s="19" t="s">
        <v>191</v>
      </c>
      <c r="D63" s="22" t="s">
        <v>2</v>
      </c>
      <c r="E63" s="22">
        <v>1000</v>
      </c>
      <c r="F63" s="23">
        <v>99.99</v>
      </c>
      <c r="G63" s="14">
        <v>0</v>
      </c>
      <c r="H63" s="15">
        <f t="shared" si="2"/>
        <v>0</v>
      </c>
    </row>
    <row r="64" spans="1:8" s="8" customFormat="1" x14ac:dyDescent="0.25">
      <c r="A64" s="17" t="s">
        <v>163</v>
      </c>
      <c r="B64" s="18" t="s">
        <v>212</v>
      </c>
      <c r="C64" s="19" t="s">
        <v>162</v>
      </c>
      <c r="D64" s="22" t="s">
        <v>2</v>
      </c>
      <c r="E64" s="22">
        <v>1000</v>
      </c>
      <c r="F64" s="23">
        <v>389.86</v>
      </c>
      <c r="G64" s="14">
        <v>0</v>
      </c>
      <c r="H64" s="15">
        <f t="shared" si="2"/>
        <v>0</v>
      </c>
    </row>
    <row r="65" spans="1:10" s="8" customFormat="1" ht="21.95" customHeight="1" x14ac:dyDescent="0.25">
      <c r="A65" s="35" t="s">
        <v>271</v>
      </c>
      <c r="B65" s="18" t="s">
        <v>289</v>
      </c>
      <c r="C65" s="19" t="s">
        <v>162</v>
      </c>
      <c r="D65" s="37" t="s">
        <v>258</v>
      </c>
      <c r="E65" s="32">
        <v>144</v>
      </c>
      <c r="F65" s="40">
        <v>58.58</v>
      </c>
      <c r="G65" s="14">
        <v>0</v>
      </c>
      <c r="H65" s="15">
        <f t="shared" si="2"/>
        <v>0</v>
      </c>
    </row>
    <row r="66" spans="1:10" s="8" customFormat="1" x14ac:dyDescent="0.25">
      <c r="A66" s="17" t="s">
        <v>165</v>
      </c>
      <c r="B66" s="18" t="s">
        <v>211</v>
      </c>
      <c r="C66" s="19" t="s">
        <v>164</v>
      </c>
      <c r="D66" s="22" t="s">
        <v>2</v>
      </c>
      <c r="E66" s="22">
        <v>1000</v>
      </c>
      <c r="F66" s="23">
        <v>99.99</v>
      </c>
      <c r="G66" s="14">
        <v>0</v>
      </c>
      <c r="H66" s="15">
        <f t="shared" si="2"/>
        <v>0</v>
      </c>
    </row>
    <row r="67" spans="1:10" s="8" customFormat="1" x14ac:dyDescent="0.25">
      <c r="A67" s="17" t="s">
        <v>167</v>
      </c>
      <c r="B67" s="18" t="s">
        <v>210</v>
      </c>
      <c r="C67" s="19" t="s">
        <v>166</v>
      </c>
      <c r="D67" s="22" t="s">
        <v>2</v>
      </c>
      <c r="E67" s="22">
        <v>1000</v>
      </c>
      <c r="F67" s="23">
        <v>99.99</v>
      </c>
      <c r="G67" s="14">
        <v>0</v>
      </c>
      <c r="H67" s="15">
        <f t="shared" si="2"/>
        <v>0</v>
      </c>
    </row>
    <row r="68" spans="1:10" s="8" customFormat="1" x14ac:dyDescent="0.25">
      <c r="A68" s="17" t="s">
        <v>174</v>
      </c>
      <c r="B68" s="18" t="s">
        <v>207</v>
      </c>
      <c r="C68" s="19" t="s">
        <v>173</v>
      </c>
      <c r="D68" s="22" t="s">
        <v>2</v>
      </c>
      <c r="E68" s="22">
        <v>1000</v>
      </c>
      <c r="F68" s="23">
        <v>116.15</v>
      </c>
      <c r="G68" s="14">
        <v>0</v>
      </c>
      <c r="H68" s="15">
        <f t="shared" si="2"/>
        <v>0</v>
      </c>
    </row>
    <row r="69" spans="1:10" s="8" customFormat="1" ht="75" x14ac:dyDescent="0.25">
      <c r="A69" s="17" t="s">
        <v>171</v>
      </c>
      <c r="B69" s="18" t="s">
        <v>209</v>
      </c>
      <c r="C69" s="19" t="s">
        <v>170</v>
      </c>
      <c r="D69" s="22" t="s">
        <v>2</v>
      </c>
      <c r="E69" s="22">
        <v>1024</v>
      </c>
      <c r="F69" s="23">
        <v>111.1</v>
      </c>
      <c r="G69" s="14">
        <v>0</v>
      </c>
      <c r="H69" s="15">
        <f t="shared" si="2"/>
        <v>0</v>
      </c>
    </row>
    <row r="70" spans="1:10" s="8" customFormat="1" ht="75" x14ac:dyDescent="0.25">
      <c r="A70" s="17" t="s">
        <v>172</v>
      </c>
      <c r="B70" s="18" t="s">
        <v>208</v>
      </c>
      <c r="C70" s="19" t="s">
        <v>189</v>
      </c>
      <c r="D70" s="22" t="s">
        <v>2</v>
      </c>
      <c r="E70" s="22">
        <v>1024</v>
      </c>
      <c r="F70" s="23">
        <v>141.4</v>
      </c>
      <c r="G70" s="14">
        <v>0</v>
      </c>
      <c r="H70" s="15">
        <f t="shared" si="2"/>
        <v>0</v>
      </c>
    </row>
    <row r="71" spans="1:10" s="8" customFormat="1" ht="30" x14ac:dyDescent="0.25">
      <c r="A71" s="17" t="s">
        <v>62</v>
      </c>
      <c r="B71" s="18" t="s">
        <v>60</v>
      </c>
      <c r="C71" s="19" t="s">
        <v>61</v>
      </c>
      <c r="D71" s="20" t="s">
        <v>63</v>
      </c>
      <c r="E71" s="20">
        <v>144</v>
      </c>
      <c r="F71" s="21">
        <v>16.664999999999999</v>
      </c>
      <c r="G71" s="14">
        <v>0</v>
      </c>
      <c r="H71" s="15">
        <f t="shared" si="2"/>
        <v>0</v>
      </c>
    </row>
    <row r="72" spans="1:10" s="8" customFormat="1" ht="30" x14ac:dyDescent="0.25">
      <c r="A72" s="17" t="s">
        <v>115</v>
      </c>
      <c r="B72" s="18" t="s">
        <v>113</v>
      </c>
      <c r="C72" s="19" t="s">
        <v>114</v>
      </c>
      <c r="D72" s="20" t="s">
        <v>116</v>
      </c>
      <c r="E72" s="20">
        <v>1</v>
      </c>
      <c r="F72" s="21">
        <v>12.625</v>
      </c>
      <c r="G72" s="14">
        <v>0</v>
      </c>
      <c r="H72" s="15">
        <f t="shared" si="0"/>
        <v>0</v>
      </c>
    </row>
    <row r="73" spans="1:10" s="8" customFormat="1" ht="30" x14ac:dyDescent="0.25">
      <c r="A73" s="17" t="s">
        <v>119</v>
      </c>
      <c r="B73" s="18" t="s">
        <v>117</v>
      </c>
      <c r="C73" s="19" t="s">
        <v>118</v>
      </c>
      <c r="D73" s="20" t="s">
        <v>116</v>
      </c>
      <c r="E73" s="20">
        <v>1</v>
      </c>
      <c r="F73" s="21">
        <v>12.625</v>
      </c>
      <c r="G73" s="14">
        <v>0</v>
      </c>
      <c r="H73" s="15">
        <f t="shared" si="0"/>
        <v>0</v>
      </c>
    </row>
    <row r="74" spans="1:10" s="8" customFormat="1" ht="30" x14ac:dyDescent="0.25">
      <c r="A74" s="17" t="s">
        <v>122</v>
      </c>
      <c r="B74" s="18" t="s">
        <v>120</v>
      </c>
      <c r="C74" s="19" t="s">
        <v>121</v>
      </c>
      <c r="D74" s="20" t="s">
        <v>116</v>
      </c>
      <c r="E74" s="20">
        <v>1</v>
      </c>
      <c r="F74" s="21">
        <v>12.625</v>
      </c>
      <c r="G74" s="14">
        <v>0</v>
      </c>
      <c r="H74" s="15">
        <f t="shared" si="0"/>
        <v>0</v>
      </c>
    </row>
    <row r="75" spans="1:10" s="8" customFormat="1" ht="30" x14ac:dyDescent="0.25">
      <c r="A75" s="17" t="s">
        <v>125</v>
      </c>
      <c r="B75" s="18" t="s">
        <v>123</v>
      </c>
      <c r="C75" s="19" t="s">
        <v>124</v>
      </c>
      <c r="D75" s="20" t="s">
        <v>116</v>
      </c>
      <c r="E75" s="20">
        <v>1</v>
      </c>
      <c r="F75" s="21">
        <v>12.625</v>
      </c>
      <c r="G75" s="14">
        <v>0</v>
      </c>
      <c r="H75" s="15">
        <f t="shared" si="0"/>
        <v>0</v>
      </c>
      <c r="I75" s="24"/>
      <c r="J75" s="25"/>
    </row>
    <row r="76" spans="1:10" s="8" customFormat="1" x14ac:dyDescent="0.25">
      <c r="A76" s="17" t="s">
        <v>127</v>
      </c>
      <c r="B76" s="18" t="s">
        <v>126</v>
      </c>
      <c r="C76" s="19" t="s">
        <v>126</v>
      </c>
      <c r="D76" s="20" t="s">
        <v>116</v>
      </c>
      <c r="E76" s="20">
        <v>1</v>
      </c>
      <c r="F76" s="21">
        <v>22.22</v>
      </c>
      <c r="G76" s="14">
        <v>0</v>
      </c>
      <c r="H76" s="15">
        <f t="shared" si="0"/>
        <v>0</v>
      </c>
    </row>
    <row r="77" spans="1:10" s="8" customFormat="1" x14ac:dyDescent="0.25">
      <c r="A77" s="17" t="s">
        <v>129</v>
      </c>
      <c r="B77" s="18" t="s">
        <v>128</v>
      </c>
      <c r="C77" s="19" t="s">
        <v>128</v>
      </c>
      <c r="D77" s="20" t="s">
        <v>116</v>
      </c>
      <c r="E77" s="20">
        <v>1</v>
      </c>
      <c r="F77" s="21">
        <v>22.22</v>
      </c>
      <c r="G77" s="14">
        <v>0</v>
      </c>
      <c r="H77" s="15">
        <f t="shared" si="0"/>
        <v>0</v>
      </c>
    </row>
    <row r="78" spans="1:10" s="8" customFormat="1" x14ac:dyDescent="0.25">
      <c r="A78" s="17" t="s">
        <v>131</v>
      </c>
      <c r="B78" s="18" t="s">
        <v>130</v>
      </c>
      <c r="C78" s="19" t="s">
        <v>130</v>
      </c>
      <c r="D78" s="20" t="s">
        <v>116</v>
      </c>
      <c r="E78" s="20">
        <v>1</v>
      </c>
      <c r="F78" s="21">
        <v>22.22</v>
      </c>
      <c r="G78" s="14">
        <v>0</v>
      </c>
      <c r="H78" s="15">
        <f t="shared" si="0"/>
        <v>0</v>
      </c>
    </row>
    <row r="79" spans="1:10" s="8" customFormat="1" x14ac:dyDescent="0.25">
      <c r="A79" s="17" t="s">
        <v>133</v>
      </c>
      <c r="B79" s="18" t="s">
        <v>132</v>
      </c>
      <c r="C79" s="19" t="s">
        <v>132</v>
      </c>
      <c r="D79" s="20" t="s">
        <v>116</v>
      </c>
      <c r="E79" s="20">
        <v>1</v>
      </c>
      <c r="F79" s="21">
        <v>22.22</v>
      </c>
      <c r="G79" s="14">
        <v>0</v>
      </c>
      <c r="H79" s="15">
        <f t="shared" si="0"/>
        <v>0</v>
      </c>
    </row>
    <row r="80" spans="1:10" s="8" customFormat="1" x14ac:dyDescent="0.25">
      <c r="A80" s="17" t="s">
        <v>151</v>
      </c>
      <c r="B80" s="18" t="s">
        <v>149</v>
      </c>
      <c r="C80" s="19" t="s">
        <v>150</v>
      </c>
      <c r="D80" s="20" t="s">
        <v>152</v>
      </c>
      <c r="E80" s="20">
        <v>100</v>
      </c>
      <c r="F80" s="21">
        <v>3.1814999999999998</v>
      </c>
      <c r="G80" s="14">
        <v>0</v>
      </c>
      <c r="H80" s="15">
        <f t="shared" si="0"/>
        <v>0</v>
      </c>
    </row>
    <row r="81" spans="1:8" s="8" customFormat="1" x14ac:dyDescent="0.25">
      <c r="A81" s="17" t="s">
        <v>155</v>
      </c>
      <c r="B81" s="18" t="s">
        <v>153</v>
      </c>
      <c r="C81" s="19" t="s">
        <v>154</v>
      </c>
      <c r="D81" s="20" t="s">
        <v>152</v>
      </c>
      <c r="E81" s="20">
        <v>100</v>
      </c>
      <c r="F81" s="21">
        <v>3.4137999999999997</v>
      </c>
      <c r="G81" s="14">
        <v>0</v>
      </c>
      <c r="H81" s="15">
        <f t="shared" ref="H81:H85" si="3">F81*G81</f>
        <v>0</v>
      </c>
    </row>
    <row r="82" spans="1:8" s="8" customFormat="1" x14ac:dyDescent="0.25">
      <c r="A82" s="17" t="s">
        <v>158</v>
      </c>
      <c r="B82" s="18" t="s">
        <v>156</v>
      </c>
      <c r="C82" s="19" t="s">
        <v>157</v>
      </c>
      <c r="D82" s="20" t="s">
        <v>152</v>
      </c>
      <c r="E82" s="20">
        <v>144</v>
      </c>
      <c r="F82" s="21">
        <v>4.9995000000000003</v>
      </c>
      <c r="G82" s="14">
        <v>0</v>
      </c>
      <c r="H82" s="15">
        <f t="shared" si="3"/>
        <v>0</v>
      </c>
    </row>
    <row r="83" spans="1:8" s="8" customFormat="1" ht="45" x14ac:dyDescent="0.25">
      <c r="A83" s="17" t="s">
        <v>176</v>
      </c>
      <c r="B83" s="18" t="s">
        <v>203</v>
      </c>
      <c r="C83" s="19" t="s">
        <v>175</v>
      </c>
      <c r="D83" s="22" t="s">
        <v>152</v>
      </c>
      <c r="E83" s="22">
        <v>100</v>
      </c>
      <c r="F83" s="23">
        <v>15.15</v>
      </c>
      <c r="G83" s="14">
        <v>0</v>
      </c>
      <c r="H83" s="15">
        <f t="shared" si="3"/>
        <v>0</v>
      </c>
    </row>
    <row r="84" spans="1:8" s="8" customFormat="1" ht="45" x14ac:dyDescent="0.25">
      <c r="A84" s="17" t="s">
        <v>178</v>
      </c>
      <c r="B84" s="18" t="s">
        <v>193</v>
      </c>
      <c r="C84" s="19" t="s">
        <v>177</v>
      </c>
      <c r="D84" s="22" t="s">
        <v>152</v>
      </c>
      <c r="E84" s="22">
        <v>100</v>
      </c>
      <c r="F84" s="23">
        <v>15.15</v>
      </c>
      <c r="G84" s="14">
        <v>0</v>
      </c>
      <c r="H84" s="15">
        <f t="shared" si="3"/>
        <v>0</v>
      </c>
    </row>
    <row r="85" spans="1:8" s="8" customFormat="1" ht="30" x14ac:dyDescent="0.25">
      <c r="A85" s="17" t="s">
        <v>180</v>
      </c>
      <c r="B85" s="18" t="s">
        <v>192</v>
      </c>
      <c r="C85" s="19" t="s">
        <v>179</v>
      </c>
      <c r="D85" s="22" t="s">
        <v>152</v>
      </c>
      <c r="E85" s="33">
        <v>100</v>
      </c>
      <c r="F85" s="23">
        <v>15.15</v>
      </c>
      <c r="G85" s="14">
        <v>0</v>
      </c>
      <c r="H85" s="15">
        <f t="shared" si="3"/>
        <v>0</v>
      </c>
    </row>
    <row r="86" spans="1:8" s="8" customFormat="1" ht="60" x14ac:dyDescent="0.25">
      <c r="A86" s="17" t="s">
        <v>182</v>
      </c>
      <c r="B86" s="18" t="s">
        <v>194</v>
      </c>
      <c r="C86" s="19" t="s">
        <v>181</v>
      </c>
      <c r="D86" s="22" t="s">
        <v>152</v>
      </c>
      <c r="E86" s="22">
        <v>100</v>
      </c>
      <c r="F86" s="23">
        <v>15.15</v>
      </c>
      <c r="G86" s="14">
        <v>0</v>
      </c>
      <c r="H86" s="15">
        <f t="shared" ref="H86:H99" si="4">F86*G86</f>
        <v>0</v>
      </c>
    </row>
    <row r="87" spans="1:8" s="8" customFormat="1" ht="60" x14ac:dyDescent="0.25">
      <c r="A87" s="17" t="s">
        <v>184</v>
      </c>
      <c r="B87" s="18" t="s">
        <v>195</v>
      </c>
      <c r="C87" s="19" t="s">
        <v>183</v>
      </c>
      <c r="D87" s="22" t="s">
        <v>152</v>
      </c>
      <c r="E87" s="22">
        <v>100</v>
      </c>
      <c r="F87" s="23">
        <v>15.15</v>
      </c>
      <c r="G87" s="14">
        <v>0</v>
      </c>
      <c r="H87" s="15">
        <f t="shared" si="4"/>
        <v>0</v>
      </c>
    </row>
    <row r="88" spans="1:8" s="8" customFormat="1" ht="30.95" customHeight="1" x14ac:dyDescent="0.25">
      <c r="A88" s="17" t="s">
        <v>263</v>
      </c>
      <c r="B88" s="18" t="s">
        <v>279</v>
      </c>
      <c r="C88" s="19" t="s">
        <v>280</v>
      </c>
      <c r="D88" s="20" t="s">
        <v>116</v>
      </c>
      <c r="E88" s="20">
        <v>1</v>
      </c>
      <c r="F88" s="21">
        <v>8.5042000000000009</v>
      </c>
      <c r="G88" s="14">
        <v>0</v>
      </c>
      <c r="H88" s="15">
        <f t="shared" si="4"/>
        <v>0</v>
      </c>
    </row>
    <row r="89" spans="1:8" s="8" customFormat="1" ht="30.95" customHeight="1" x14ac:dyDescent="0.25">
      <c r="A89" s="17" t="s">
        <v>264</v>
      </c>
      <c r="B89" s="18" t="s">
        <v>281</v>
      </c>
      <c r="C89" s="19" t="s">
        <v>282</v>
      </c>
      <c r="D89" s="20" t="s">
        <v>116</v>
      </c>
      <c r="E89" s="20">
        <v>1</v>
      </c>
      <c r="F89" s="21">
        <v>9.09</v>
      </c>
      <c r="G89" s="14">
        <v>0</v>
      </c>
      <c r="H89" s="15">
        <f t="shared" si="4"/>
        <v>0</v>
      </c>
    </row>
    <row r="90" spans="1:8" s="8" customFormat="1" ht="45" x14ac:dyDescent="0.25">
      <c r="A90" s="17" t="s">
        <v>265</v>
      </c>
      <c r="B90" s="18" t="s">
        <v>284</v>
      </c>
      <c r="C90" s="19" t="s">
        <v>283</v>
      </c>
      <c r="D90" s="20" t="s">
        <v>116</v>
      </c>
      <c r="E90" s="20">
        <v>1</v>
      </c>
      <c r="F90" s="21">
        <v>10.5343</v>
      </c>
      <c r="G90" s="14">
        <v>0</v>
      </c>
      <c r="H90" s="15">
        <f t="shared" si="4"/>
        <v>0</v>
      </c>
    </row>
    <row r="91" spans="1:8" s="8" customFormat="1" ht="47.25" x14ac:dyDescent="0.25">
      <c r="A91" s="35" t="s">
        <v>272</v>
      </c>
      <c r="B91" s="36" t="s">
        <v>285</v>
      </c>
      <c r="C91" s="30" t="s">
        <v>288</v>
      </c>
      <c r="D91" s="20" t="s">
        <v>116</v>
      </c>
      <c r="E91" s="20">
        <v>1</v>
      </c>
      <c r="F91" s="40">
        <v>14.493499999999999</v>
      </c>
      <c r="G91" s="14">
        <v>0</v>
      </c>
      <c r="H91" s="15">
        <f t="shared" si="4"/>
        <v>0</v>
      </c>
    </row>
    <row r="92" spans="1:8" s="8" customFormat="1" ht="47.25" x14ac:dyDescent="0.25">
      <c r="A92" s="35" t="s">
        <v>273</v>
      </c>
      <c r="B92" s="17" t="s">
        <v>286</v>
      </c>
      <c r="C92" s="30" t="s">
        <v>287</v>
      </c>
      <c r="D92" s="20" t="s">
        <v>116</v>
      </c>
      <c r="E92" s="20">
        <v>1</v>
      </c>
      <c r="F92" s="40">
        <v>16.422600000000003</v>
      </c>
      <c r="G92" s="14">
        <v>0</v>
      </c>
      <c r="H92" s="15">
        <f t="shared" si="4"/>
        <v>0</v>
      </c>
    </row>
    <row r="93" spans="1:8" s="8" customFormat="1" x14ac:dyDescent="0.25">
      <c r="A93" s="34" t="s">
        <v>261</v>
      </c>
      <c r="B93" s="18" t="s">
        <v>262</v>
      </c>
      <c r="C93" s="29" t="s">
        <v>296</v>
      </c>
      <c r="D93" s="38" t="s">
        <v>253</v>
      </c>
      <c r="E93" s="31">
        <v>1000</v>
      </c>
      <c r="F93" s="38">
        <v>1371.58</v>
      </c>
      <c r="G93" s="14">
        <v>0</v>
      </c>
      <c r="H93" s="15">
        <f t="shared" si="4"/>
        <v>0</v>
      </c>
    </row>
    <row r="94" spans="1:8" s="8" customFormat="1" x14ac:dyDescent="0.25">
      <c r="A94" s="35" t="s">
        <v>260</v>
      </c>
      <c r="B94" s="17" t="s">
        <v>259</v>
      </c>
      <c r="C94" s="30" t="s">
        <v>295</v>
      </c>
      <c r="D94" s="37" t="s">
        <v>109</v>
      </c>
      <c r="E94" s="32">
        <v>500</v>
      </c>
      <c r="F94" s="40">
        <v>707.80799999999999</v>
      </c>
      <c r="G94" s="14">
        <v>0</v>
      </c>
      <c r="H94" s="15">
        <f t="shared" si="4"/>
        <v>0</v>
      </c>
    </row>
    <row r="95" spans="1:8" s="8" customFormat="1" ht="21.95" customHeight="1" x14ac:dyDescent="0.25">
      <c r="A95" s="35" t="s">
        <v>256</v>
      </c>
      <c r="B95" s="17" t="s">
        <v>257</v>
      </c>
      <c r="C95" s="30" t="s">
        <v>297</v>
      </c>
      <c r="D95" s="37" t="s">
        <v>258</v>
      </c>
      <c r="E95" s="32">
        <v>100</v>
      </c>
      <c r="F95" s="40">
        <v>150.28800000000001</v>
      </c>
      <c r="G95" s="14">
        <v>0</v>
      </c>
      <c r="H95" s="15">
        <f t="shared" si="4"/>
        <v>0</v>
      </c>
    </row>
    <row r="96" spans="1:8" s="8" customFormat="1" ht="31.5" x14ac:dyDescent="0.25">
      <c r="A96" s="35" t="s">
        <v>276</v>
      </c>
      <c r="B96" s="17" t="s">
        <v>270</v>
      </c>
      <c r="C96" s="30" t="s">
        <v>292</v>
      </c>
      <c r="D96" s="37" t="s">
        <v>116</v>
      </c>
      <c r="E96" s="32">
        <v>1</v>
      </c>
      <c r="F96" s="40">
        <v>21.21</v>
      </c>
      <c r="G96" s="14">
        <v>0</v>
      </c>
      <c r="H96" s="15">
        <f t="shared" si="4"/>
        <v>0</v>
      </c>
    </row>
    <row r="97" spans="1:8" s="8" customFormat="1" ht="31.5" x14ac:dyDescent="0.25">
      <c r="A97" s="17" t="s">
        <v>148</v>
      </c>
      <c r="B97" s="18" t="s">
        <v>146</v>
      </c>
      <c r="C97" s="19" t="s">
        <v>147</v>
      </c>
      <c r="D97" s="20" t="s">
        <v>109</v>
      </c>
      <c r="E97" s="20">
        <v>100</v>
      </c>
      <c r="F97" s="21">
        <v>55.55</v>
      </c>
      <c r="G97" s="14">
        <v>0</v>
      </c>
      <c r="H97" s="15">
        <f t="shared" si="4"/>
        <v>0</v>
      </c>
    </row>
    <row r="98" spans="1:8" s="8" customFormat="1" ht="31.5" x14ac:dyDescent="0.25">
      <c r="A98" s="35" t="s">
        <v>274</v>
      </c>
      <c r="B98" s="17" t="s">
        <v>268</v>
      </c>
      <c r="C98" s="30" t="s">
        <v>290</v>
      </c>
      <c r="D98" s="37" t="s">
        <v>109</v>
      </c>
      <c r="E98" s="32">
        <v>100</v>
      </c>
      <c r="F98" s="40">
        <v>90.9</v>
      </c>
      <c r="G98" s="14">
        <v>0</v>
      </c>
      <c r="H98" s="15">
        <f t="shared" si="4"/>
        <v>0</v>
      </c>
    </row>
    <row r="99" spans="1:8" s="8" customFormat="1" ht="31.5" x14ac:dyDescent="0.25">
      <c r="A99" s="35" t="s">
        <v>275</v>
      </c>
      <c r="B99" s="17" t="s">
        <v>269</v>
      </c>
      <c r="C99" s="30" t="s">
        <v>291</v>
      </c>
      <c r="D99" s="37" t="s">
        <v>109</v>
      </c>
      <c r="E99" s="32">
        <v>100</v>
      </c>
      <c r="F99" s="40">
        <v>90.9</v>
      </c>
      <c r="G99" s="14">
        <v>0</v>
      </c>
      <c r="H99" s="15">
        <f t="shared" si="4"/>
        <v>0</v>
      </c>
    </row>
    <row r="100" spans="1:8" s="8" customFormat="1" ht="21" x14ac:dyDescent="0.25">
      <c r="A100" s="54" t="s">
        <v>197</v>
      </c>
      <c r="B100" s="55"/>
      <c r="C100" s="55"/>
      <c r="D100" s="55"/>
      <c r="E100" s="55"/>
      <c r="F100" s="56"/>
      <c r="G100" s="27">
        <f>SUM(G5:G92)</f>
        <v>0</v>
      </c>
      <c r="H100" s="28">
        <f>SUM(H5:H99)</f>
        <v>0</v>
      </c>
    </row>
  </sheetData>
  <mergeCells count="5">
    <mergeCell ref="A2:C2"/>
    <mergeCell ref="A3:C3"/>
    <mergeCell ref="A1:C1"/>
    <mergeCell ref="D1:H3"/>
    <mergeCell ref="A100:F100"/>
  </mergeCells>
  <pageMargins left="0.7" right="0.7" top="0.75" bottom="0.75" header="0.3" footer="0.3"/>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1D7FF-418B-CF46-9E46-CCC99BA855C6}">
  <dimension ref="A1:B95"/>
  <sheetViews>
    <sheetView workbookViewId="0">
      <selection activeCell="B1" sqref="B1:B95"/>
    </sheetView>
  </sheetViews>
  <sheetFormatPr defaultColWidth="11" defaultRowHeight="15.75" x14ac:dyDescent="0.25"/>
  <sheetData>
    <row r="1" spans="1:2" x14ac:dyDescent="0.25">
      <c r="A1" s="13">
        <v>58</v>
      </c>
      <c r="B1" s="41">
        <f>A1*1.01</f>
        <v>58.58</v>
      </c>
    </row>
    <row r="2" spans="1:2" x14ac:dyDescent="0.25">
      <c r="A2" s="21">
        <v>65</v>
      </c>
      <c r="B2" s="41">
        <f t="shared" ref="B2:B65" si="0">A2*1.01</f>
        <v>65.650000000000006</v>
      </c>
    </row>
    <row r="3" spans="1:2" x14ac:dyDescent="0.25">
      <c r="A3" s="21">
        <v>65</v>
      </c>
      <c r="B3" s="41">
        <f t="shared" si="0"/>
        <v>65.650000000000006</v>
      </c>
    </row>
    <row r="4" spans="1:2" x14ac:dyDescent="0.25">
      <c r="A4" s="21">
        <v>65</v>
      </c>
      <c r="B4" s="41">
        <f t="shared" si="0"/>
        <v>65.650000000000006</v>
      </c>
    </row>
    <row r="5" spans="1:2" x14ac:dyDescent="0.25">
      <c r="A5" s="21">
        <v>65</v>
      </c>
      <c r="B5" s="41">
        <f t="shared" si="0"/>
        <v>65.650000000000006</v>
      </c>
    </row>
    <row r="6" spans="1:2" x14ac:dyDescent="0.25">
      <c r="A6" s="21">
        <v>65</v>
      </c>
      <c r="B6" s="41">
        <f t="shared" si="0"/>
        <v>65.650000000000006</v>
      </c>
    </row>
    <row r="7" spans="1:2" x14ac:dyDescent="0.25">
      <c r="A7" s="21">
        <v>65</v>
      </c>
      <c r="B7" s="41">
        <f t="shared" si="0"/>
        <v>65.650000000000006</v>
      </c>
    </row>
    <row r="8" spans="1:2" x14ac:dyDescent="0.25">
      <c r="A8" s="21">
        <v>65</v>
      </c>
      <c r="B8" s="41">
        <f t="shared" si="0"/>
        <v>65.650000000000006</v>
      </c>
    </row>
    <row r="9" spans="1:2" x14ac:dyDescent="0.25">
      <c r="A9" s="21">
        <v>216</v>
      </c>
      <c r="B9" s="41">
        <f t="shared" si="0"/>
        <v>218.16</v>
      </c>
    </row>
    <row r="10" spans="1:2" x14ac:dyDescent="0.25">
      <c r="A10" s="13">
        <v>79</v>
      </c>
      <c r="B10" s="41">
        <f t="shared" si="0"/>
        <v>79.790000000000006</v>
      </c>
    </row>
    <row r="11" spans="1:2" x14ac:dyDescent="0.25">
      <c r="A11" s="13">
        <v>83</v>
      </c>
      <c r="B11" s="41">
        <f t="shared" si="0"/>
        <v>83.83</v>
      </c>
    </row>
    <row r="12" spans="1:2" x14ac:dyDescent="0.25">
      <c r="A12" s="13">
        <v>83</v>
      </c>
      <c r="B12" s="41">
        <f t="shared" si="0"/>
        <v>83.83</v>
      </c>
    </row>
    <row r="13" spans="1:2" x14ac:dyDescent="0.25">
      <c r="A13" s="13">
        <v>83</v>
      </c>
      <c r="B13" s="41">
        <f t="shared" si="0"/>
        <v>83.83</v>
      </c>
    </row>
    <row r="14" spans="1:2" x14ac:dyDescent="0.25">
      <c r="A14" s="21">
        <v>55</v>
      </c>
      <c r="B14" s="41">
        <f t="shared" si="0"/>
        <v>55.55</v>
      </c>
    </row>
    <row r="15" spans="1:2" x14ac:dyDescent="0.25">
      <c r="A15" s="21">
        <v>55</v>
      </c>
      <c r="B15" s="41">
        <f t="shared" si="0"/>
        <v>55.55</v>
      </c>
    </row>
    <row r="16" spans="1:2" x14ac:dyDescent="0.25">
      <c r="A16" s="21">
        <v>55</v>
      </c>
      <c r="B16" s="41">
        <f t="shared" si="0"/>
        <v>55.55</v>
      </c>
    </row>
    <row r="17" spans="1:2" x14ac:dyDescent="0.25">
      <c r="A17" s="13">
        <v>96</v>
      </c>
      <c r="B17" s="41">
        <f t="shared" si="0"/>
        <v>96.960000000000008</v>
      </c>
    </row>
    <row r="18" spans="1:2" x14ac:dyDescent="0.25">
      <c r="A18" s="21">
        <v>88</v>
      </c>
      <c r="B18" s="41">
        <f t="shared" si="0"/>
        <v>88.88</v>
      </c>
    </row>
    <row r="19" spans="1:2" x14ac:dyDescent="0.25">
      <c r="A19" s="21">
        <v>105</v>
      </c>
      <c r="B19" s="41">
        <f t="shared" si="0"/>
        <v>106.05</v>
      </c>
    </row>
    <row r="20" spans="1:2" x14ac:dyDescent="0.25">
      <c r="A20" s="21">
        <v>88</v>
      </c>
      <c r="B20" s="41">
        <f t="shared" si="0"/>
        <v>88.88</v>
      </c>
    </row>
    <row r="21" spans="1:2" x14ac:dyDescent="0.25">
      <c r="A21" s="21">
        <v>91</v>
      </c>
      <c r="B21" s="41">
        <f t="shared" si="0"/>
        <v>91.91</v>
      </c>
    </row>
    <row r="22" spans="1:2" x14ac:dyDescent="0.25">
      <c r="A22" s="21">
        <v>88</v>
      </c>
      <c r="B22" s="41">
        <f t="shared" si="0"/>
        <v>88.88</v>
      </c>
    </row>
    <row r="23" spans="1:2" x14ac:dyDescent="0.25">
      <c r="A23" s="21">
        <v>88</v>
      </c>
      <c r="B23" s="41">
        <f t="shared" si="0"/>
        <v>88.88</v>
      </c>
    </row>
    <row r="24" spans="1:2" x14ac:dyDescent="0.25">
      <c r="A24" s="21">
        <v>92</v>
      </c>
      <c r="B24" s="41">
        <f t="shared" si="0"/>
        <v>92.92</v>
      </c>
    </row>
    <row r="25" spans="1:2" x14ac:dyDescent="0.25">
      <c r="A25" s="21">
        <v>88</v>
      </c>
      <c r="B25" s="41">
        <f t="shared" si="0"/>
        <v>88.88</v>
      </c>
    </row>
    <row r="26" spans="1:2" x14ac:dyDescent="0.25">
      <c r="A26" s="21">
        <v>75</v>
      </c>
      <c r="B26" s="41">
        <f t="shared" si="0"/>
        <v>75.75</v>
      </c>
    </row>
    <row r="27" spans="1:2" x14ac:dyDescent="0.25">
      <c r="A27" s="23">
        <v>89</v>
      </c>
      <c r="B27" s="41">
        <f t="shared" si="0"/>
        <v>89.89</v>
      </c>
    </row>
    <row r="28" spans="1:2" x14ac:dyDescent="0.25">
      <c r="A28" s="21">
        <v>89</v>
      </c>
      <c r="B28" s="41">
        <f t="shared" si="0"/>
        <v>89.89</v>
      </c>
    </row>
    <row r="29" spans="1:2" x14ac:dyDescent="0.25">
      <c r="A29" s="21">
        <v>89</v>
      </c>
      <c r="B29" s="41">
        <f t="shared" si="0"/>
        <v>89.89</v>
      </c>
    </row>
    <row r="30" spans="1:2" x14ac:dyDescent="0.25">
      <c r="A30" s="21">
        <v>77</v>
      </c>
      <c r="B30" s="41">
        <f t="shared" si="0"/>
        <v>77.77</v>
      </c>
    </row>
    <row r="31" spans="1:2" x14ac:dyDescent="0.25">
      <c r="A31" s="21">
        <v>45</v>
      </c>
      <c r="B31" s="41">
        <f t="shared" si="0"/>
        <v>45.45</v>
      </c>
    </row>
    <row r="32" spans="1:2" x14ac:dyDescent="0.25">
      <c r="A32" s="21">
        <v>94</v>
      </c>
      <c r="B32" s="41">
        <f t="shared" si="0"/>
        <v>94.94</v>
      </c>
    </row>
    <row r="33" spans="1:2" x14ac:dyDescent="0.25">
      <c r="A33" s="21">
        <v>66</v>
      </c>
      <c r="B33" s="41">
        <f t="shared" si="0"/>
        <v>66.66</v>
      </c>
    </row>
    <row r="34" spans="1:2" x14ac:dyDescent="0.25">
      <c r="A34" s="21">
        <v>107</v>
      </c>
      <c r="B34" s="41">
        <f t="shared" si="0"/>
        <v>108.07000000000001</v>
      </c>
    </row>
    <row r="35" spans="1:2" x14ac:dyDescent="0.25">
      <c r="A35" s="21">
        <v>232</v>
      </c>
      <c r="B35" s="41">
        <f t="shared" si="0"/>
        <v>234.32</v>
      </c>
    </row>
    <row r="36" spans="1:2" x14ac:dyDescent="0.25">
      <c r="A36" s="21">
        <v>91.8</v>
      </c>
      <c r="B36" s="41">
        <f t="shared" si="0"/>
        <v>92.718000000000004</v>
      </c>
    </row>
    <row r="37" spans="1:2" x14ac:dyDescent="0.25">
      <c r="A37" s="21">
        <v>58.5</v>
      </c>
      <c r="B37" s="41">
        <f t="shared" si="0"/>
        <v>59.085000000000001</v>
      </c>
    </row>
    <row r="38" spans="1:2" x14ac:dyDescent="0.25">
      <c r="A38" s="21">
        <v>62.1</v>
      </c>
      <c r="B38" s="41">
        <f t="shared" si="0"/>
        <v>62.721000000000004</v>
      </c>
    </row>
    <row r="39" spans="1:2" x14ac:dyDescent="0.25">
      <c r="A39" s="21">
        <v>58.5</v>
      </c>
      <c r="B39" s="41">
        <f t="shared" si="0"/>
        <v>59.085000000000001</v>
      </c>
    </row>
    <row r="40" spans="1:2" x14ac:dyDescent="0.25">
      <c r="A40" s="21">
        <v>65.400000000000006</v>
      </c>
      <c r="B40" s="41">
        <f t="shared" si="0"/>
        <v>66.054000000000002</v>
      </c>
    </row>
    <row r="41" spans="1:2" x14ac:dyDescent="0.25">
      <c r="A41" s="21">
        <v>69.3</v>
      </c>
      <c r="B41" s="41">
        <f t="shared" si="0"/>
        <v>69.992999999999995</v>
      </c>
    </row>
    <row r="42" spans="1:2" x14ac:dyDescent="0.25">
      <c r="A42" s="21">
        <v>96.3</v>
      </c>
      <c r="B42" s="41">
        <f t="shared" si="0"/>
        <v>97.262999999999991</v>
      </c>
    </row>
    <row r="43" spans="1:2" x14ac:dyDescent="0.25">
      <c r="A43" s="21">
        <v>60.3</v>
      </c>
      <c r="B43" s="41">
        <f t="shared" si="0"/>
        <v>60.902999999999999</v>
      </c>
    </row>
    <row r="44" spans="1:2" x14ac:dyDescent="0.25">
      <c r="A44" s="21">
        <v>99.9</v>
      </c>
      <c r="B44" s="41">
        <f t="shared" si="0"/>
        <v>100.899</v>
      </c>
    </row>
    <row r="45" spans="1:2" x14ac:dyDescent="0.25">
      <c r="A45" s="21">
        <v>60.3</v>
      </c>
      <c r="B45" s="41">
        <f t="shared" si="0"/>
        <v>60.902999999999999</v>
      </c>
    </row>
    <row r="46" spans="1:2" x14ac:dyDescent="0.25">
      <c r="A46" s="21">
        <v>63</v>
      </c>
      <c r="B46" s="41">
        <f t="shared" si="0"/>
        <v>63.63</v>
      </c>
    </row>
    <row r="47" spans="1:2" x14ac:dyDescent="0.25">
      <c r="A47" s="21">
        <v>67.5</v>
      </c>
      <c r="B47" s="41">
        <f t="shared" si="0"/>
        <v>68.174999999999997</v>
      </c>
    </row>
    <row r="48" spans="1:2" x14ac:dyDescent="0.25">
      <c r="A48" s="21">
        <v>67.5</v>
      </c>
      <c r="B48" s="41">
        <f t="shared" si="0"/>
        <v>68.174999999999997</v>
      </c>
    </row>
    <row r="49" spans="1:2" x14ac:dyDescent="0.25">
      <c r="A49" s="21">
        <v>69.3</v>
      </c>
      <c r="B49" s="41">
        <f t="shared" si="0"/>
        <v>69.992999999999995</v>
      </c>
    </row>
    <row r="50" spans="1:2" x14ac:dyDescent="0.25">
      <c r="A50" s="21">
        <v>99</v>
      </c>
      <c r="B50" s="41">
        <f t="shared" si="0"/>
        <v>99.99</v>
      </c>
    </row>
    <row r="51" spans="1:2" x14ac:dyDescent="0.25">
      <c r="A51" s="21">
        <v>52</v>
      </c>
      <c r="B51" s="41">
        <f t="shared" si="0"/>
        <v>52.52</v>
      </c>
    </row>
    <row r="52" spans="1:2" x14ac:dyDescent="0.25">
      <c r="A52" s="21">
        <v>52</v>
      </c>
      <c r="B52" s="41">
        <f t="shared" si="0"/>
        <v>52.52</v>
      </c>
    </row>
    <row r="53" spans="1:2" x14ac:dyDescent="0.25">
      <c r="A53" s="21">
        <v>52</v>
      </c>
      <c r="B53" s="41">
        <f t="shared" si="0"/>
        <v>52.52</v>
      </c>
    </row>
    <row r="54" spans="1:2" x14ac:dyDescent="0.25">
      <c r="A54" s="21">
        <v>52</v>
      </c>
      <c r="B54" s="41">
        <f t="shared" si="0"/>
        <v>52.52</v>
      </c>
    </row>
    <row r="55" spans="1:2" x14ac:dyDescent="0.25">
      <c r="A55" s="21">
        <v>48</v>
      </c>
      <c r="B55" s="41">
        <f t="shared" si="0"/>
        <v>48.480000000000004</v>
      </c>
    </row>
    <row r="56" spans="1:2" x14ac:dyDescent="0.25">
      <c r="A56" s="21">
        <v>260</v>
      </c>
      <c r="B56" s="41">
        <f t="shared" si="0"/>
        <v>262.60000000000002</v>
      </c>
    </row>
    <row r="57" spans="1:2" x14ac:dyDescent="0.25">
      <c r="A57" s="21">
        <v>365</v>
      </c>
      <c r="B57" s="41">
        <f t="shared" si="0"/>
        <v>368.65</v>
      </c>
    </row>
    <row r="58" spans="1:2" x14ac:dyDescent="0.25">
      <c r="A58" s="23">
        <v>99</v>
      </c>
      <c r="B58" s="41">
        <f t="shared" si="0"/>
        <v>99.99</v>
      </c>
    </row>
    <row r="59" spans="1:2" x14ac:dyDescent="0.25">
      <c r="A59" s="23">
        <v>99</v>
      </c>
      <c r="B59" s="41">
        <f t="shared" si="0"/>
        <v>99.99</v>
      </c>
    </row>
    <row r="60" spans="1:2" x14ac:dyDescent="0.25">
      <c r="A60" s="23">
        <v>386</v>
      </c>
      <c r="B60" s="41">
        <f t="shared" si="0"/>
        <v>389.86</v>
      </c>
    </row>
    <row r="61" spans="1:2" x14ac:dyDescent="0.25">
      <c r="A61" s="40">
        <v>58</v>
      </c>
      <c r="B61" s="41">
        <f t="shared" si="0"/>
        <v>58.58</v>
      </c>
    </row>
    <row r="62" spans="1:2" x14ac:dyDescent="0.25">
      <c r="A62" s="23">
        <v>99</v>
      </c>
      <c r="B62" s="41">
        <f t="shared" si="0"/>
        <v>99.99</v>
      </c>
    </row>
    <row r="63" spans="1:2" x14ac:dyDescent="0.25">
      <c r="A63" s="23">
        <v>99</v>
      </c>
      <c r="B63" s="41">
        <f t="shared" si="0"/>
        <v>99.99</v>
      </c>
    </row>
    <row r="64" spans="1:2" x14ac:dyDescent="0.25">
      <c r="A64" s="23">
        <v>115</v>
      </c>
      <c r="B64" s="41">
        <f t="shared" si="0"/>
        <v>116.15</v>
      </c>
    </row>
    <row r="65" spans="1:2" x14ac:dyDescent="0.25">
      <c r="A65" s="23">
        <v>110</v>
      </c>
      <c r="B65" s="41">
        <f t="shared" si="0"/>
        <v>111.1</v>
      </c>
    </row>
    <row r="66" spans="1:2" x14ac:dyDescent="0.25">
      <c r="A66" s="23">
        <v>140</v>
      </c>
      <c r="B66" s="41">
        <f t="shared" ref="B66:B95" si="1">A66*1.01</f>
        <v>141.4</v>
      </c>
    </row>
    <row r="67" spans="1:2" x14ac:dyDescent="0.25">
      <c r="A67" s="21">
        <v>16.5</v>
      </c>
      <c r="B67" s="41">
        <f t="shared" si="1"/>
        <v>16.664999999999999</v>
      </c>
    </row>
    <row r="68" spans="1:2" x14ac:dyDescent="0.25">
      <c r="A68" s="21">
        <v>12.5</v>
      </c>
      <c r="B68" s="41">
        <f t="shared" si="1"/>
        <v>12.625</v>
      </c>
    </row>
    <row r="69" spans="1:2" x14ac:dyDescent="0.25">
      <c r="A69" s="21">
        <v>12.5</v>
      </c>
      <c r="B69" s="41">
        <f t="shared" si="1"/>
        <v>12.625</v>
      </c>
    </row>
    <row r="70" spans="1:2" x14ac:dyDescent="0.25">
      <c r="A70" s="21">
        <v>12.5</v>
      </c>
      <c r="B70" s="41">
        <f t="shared" si="1"/>
        <v>12.625</v>
      </c>
    </row>
    <row r="71" spans="1:2" x14ac:dyDescent="0.25">
      <c r="A71" s="21">
        <v>12.5</v>
      </c>
      <c r="B71" s="41">
        <f t="shared" si="1"/>
        <v>12.625</v>
      </c>
    </row>
    <row r="72" spans="1:2" x14ac:dyDescent="0.25">
      <c r="A72" s="21">
        <v>22</v>
      </c>
      <c r="B72" s="41">
        <f t="shared" si="1"/>
        <v>22.22</v>
      </c>
    </row>
    <row r="73" spans="1:2" x14ac:dyDescent="0.25">
      <c r="A73" s="21">
        <v>22</v>
      </c>
      <c r="B73" s="41">
        <f t="shared" si="1"/>
        <v>22.22</v>
      </c>
    </row>
    <row r="74" spans="1:2" x14ac:dyDescent="0.25">
      <c r="A74" s="21">
        <v>22</v>
      </c>
      <c r="B74" s="41">
        <f t="shared" si="1"/>
        <v>22.22</v>
      </c>
    </row>
    <row r="75" spans="1:2" x14ac:dyDescent="0.25">
      <c r="A75" s="21">
        <v>22</v>
      </c>
      <c r="B75" s="41">
        <f t="shared" si="1"/>
        <v>22.22</v>
      </c>
    </row>
    <row r="76" spans="1:2" x14ac:dyDescent="0.25">
      <c r="A76" s="21">
        <v>3.15</v>
      </c>
      <c r="B76" s="41">
        <f t="shared" si="1"/>
        <v>3.1814999999999998</v>
      </c>
    </row>
    <row r="77" spans="1:2" x14ac:dyDescent="0.25">
      <c r="A77" s="21">
        <v>3.38</v>
      </c>
      <c r="B77" s="41">
        <f t="shared" si="1"/>
        <v>3.4137999999999997</v>
      </c>
    </row>
    <row r="78" spans="1:2" x14ac:dyDescent="0.25">
      <c r="A78" s="21">
        <v>4.95</v>
      </c>
      <c r="B78" s="41">
        <f t="shared" si="1"/>
        <v>4.9995000000000003</v>
      </c>
    </row>
    <row r="79" spans="1:2" x14ac:dyDescent="0.25">
      <c r="A79" s="23">
        <v>15</v>
      </c>
      <c r="B79" s="41">
        <f t="shared" si="1"/>
        <v>15.15</v>
      </c>
    </row>
    <row r="80" spans="1:2" x14ac:dyDescent="0.25">
      <c r="A80" s="23">
        <v>15</v>
      </c>
      <c r="B80" s="41">
        <f t="shared" si="1"/>
        <v>15.15</v>
      </c>
    </row>
    <row r="81" spans="1:2" x14ac:dyDescent="0.25">
      <c r="A81" s="23">
        <v>15</v>
      </c>
      <c r="B81" s="41">
        <f t="shared" si="1"/>
        <v>15.15</v>
      </c>
    </row>
    <row r="82" spans="1:2" x14ac:dyDescent="0.25">
      <c r="A82" s="23">
        <v>15</v>
      </c>
      <c r="B82" s="41">
        <f t="shared" si="1"/>
        <v>15.15</v>
      </c>
    </row>
    <row r="83" spans="1:2" x14ac:dyDescent="0.25">
      <c r="A83" s="23">
        <v>15</v>
      </c>
      <c r="B83" s="41">
        <f t="shared" si="1"/>
        <v>15.15</v>
      </c>
    </row>
    <row r="84" spans="1:2" x14ac:dyDescent="0.25">
      <c r="A84" s="21">
        <v>8.42</v>
      </c>
      <c r="B84" s="41">
        <f t="shared" si="1"/>
        <v>8.5042000000000009</v>
      </c>
    </row>
    <row r="85" spans="1:2" x14ac:dyDescent="0.25">
      <c r="A85" s="21">
        <v>9</v>
      </c>
      <c r="B85" s="41">
        <f t="shared" si="1"/>
        <v>9.09</v>
      </c>
    </row>
    <row r="86" spans="1:2" x14ac:dyDescent="0.25">
      <c r="A86" s="21">
        <v>10.43</v>
      </c>
      <c r="B86" s="41">
        <f t="shared" si="1"/>
        <v>10.5343</v>
      </c>
    </row>
    <row r="87" spans="1:2" x14ac:dyDescent="0.25">
      <c r="A87" s="40">
        <v>14.35</v>
      </c>
      <c r="B87" s="41">
        <f t="shared" si="1"/>
        <v>14.493499999999999</v>
      </c>
    </row>
    <row r="88" spans="1:2" x14ac:dyDescent="0.25">
      <c r="A88" s="40">
        <v>16.260000000000002</v>
      </c>
      <c r="B88" s="41">
        <f t="shared" si="1"/>
        <v>16.422600000000003</v>
      </c>
    </row>
    <row r="89" spans="1:2" x14ac:dyDescent="0.25">
      <c r="A89" s="38">
        <v>1358</v>
      </c>
      <c r="B89" s="41">
        <f t="shared" si="1"/>
        <v>1371.58</v>
      </c>
    </row>
    <row r="90" spans="1:2" x14ac:dyDescent="0.25">
      <c r="A90" s="40">
        <v>700.8</v>
      </c>
      <c r="B90" s="41">
        <f t="shared" si="1"/>
        <v>707.80799999999999</v>
      </c>
    </row>
    <row r="91" spans="1:2" x14ac:dyDescent="0.25">
      <c r="A91" s="40">
        <v>148.80000000000001</v>
      </c>
      <c r="B91" s="41">
        <f t="shared" si="1"/>
        <v>150.28800000000001</v>
      </c>
    </row>
    <row r="92" spans="1:2" x14ac:dyDescent="0.25">
      <c r="A92" s="40">
        <v>21</v>
      </c>
      <c r="B92" s="41">
        <f t="shared" si="1"/>
        <v>21.21</v>
      </c>
    </row>
    <row r="93" spans="1:2" x14ac:dyDescent="0.25">
      <c r="A93" s="21">
        <v>55</v>
      </c>
      <c r="B93" s="41">
        <f t="shared" si="1"/>
        <v>55.55</v>
      </c>
    </row>
    <row r="94" spans="1:2" x14ac:dyDescent="0.25">
      <c r="A94" s="40">
        <v>90</v>
      </c>
      <c r="B94" s="41">
        <f t="shared" si="1"/>
        <v>90.9</v>
      </c>
    </row>
    <row r="95" spans="1:2" x14ac:dyDescent="0.25">
      <c r="A95" s="40">
        <v>90</v>
      </c>
      <c r="B95" s="41">
        <f t="shared" si="1"/>
        <v>90.9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Speakmon, Michael</cp:lastModifiedBy>
  <dcterms:created xsi:type="dcterms:W3CDTF">2020-08-19T16:05:09Z</dcterms:created>
  <dcterms:modified xsi:type="dcterms:W3CDTF">2023-08-17T16:04:22Z</dcterms:modified>
</cp:coreProperties>
</file>