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SFAMMO\State Term Contract\IT\E-Rate Category Two\5400029916 E-Rate Category Two\2 Evaluation Docs\6 Tab, Score, &amp; Summary Score Sheets\"/>
    </mc:Choice>
  </mc:AlternateContent>
  <xr:revisionPtr revIDLastSave="0" documentId="13_ncr:1_{41C65929-DEDA-4675-9ABB-BC4D8FC39DF2}" xr6:coauthVersionLast="47" xr6:coauthVersionMax="47" xr10:uidLastSave="{00000000-0000-0000-0000-000000000000}"/>
  <bookViews>
    <workbookView xWindow="28680" yWindow="-180" windowWidth="29040" windowHeight="15720" xr2:uid="{F5FC7517-D167-4428-B35E-ED707ED10D02}"/>
  </bookViews>
  <sheets>
    <sheet name="Lot 1 - Extreme" sheetId="1" r:id="rId1"/>
    <sheet name="Lot 3 - HPE" sheetId="3" r:id="rId2"/>
    <sheet name="Lot 4 - Juniper" sheetId="4" r:id="rId3"/>
    <sheet name="Lot 6 - Ruckus" sheetId="5" r:id="rId4"/>
    <sheet name="Lot 7 - Fortinet" sheetId="6" r:id="rId5"/>
    <sheet name="Lot 8 - Cisco" sheetId="7" r:id="rId6"/>
    <sheet name="Lot 9 - Arista" sheetId="8" r:id="rId7"/>
    <sheet name="Lot 9 - Netgear" sheetId="10" r:id="rId8"/>
    <sheet name="Lot 9 - Meter" sheetId="9" r:id="rId9"/>
  </sheets>
  <definedNames>
    <definedName name="_xlnm._FilterDatabase" localSheetId="0" hidden="1">'Lot 1 - Extreme'!$B$2:$G$14</definedName>
    <definedName name="_xlnm._FilterDatabase" localSheetId="1" hidden="1">'Lot 3 - HPE'!$B$2:$G$2</definedName>
    <definedName name="_xlnm._FilterDatabase" localSheetId="2" hidden="1">'Lot 4 - Juniper'!$B$2:$G$2</definedName>
    <definedName name="_xlnm._FilterDatabase" localSheetId="3" hidden="1">'Lot 6 - Ruckus'!$B$2:$G$2</definedName>
    <definedName name="_xlnm._FilterDatabase" localSheetId="4" hidden="1">'Lot 7 - Fortinet'!$B$2:$G$2</definedName>
    <definedName name="_xlnm._FilterDatabase" localSheetId="5" hidden="1">'Lot 8 - Cisco'!$B$2:$H$2</definedName>
    <definedName name="_xlnm._FilterDatabase" localSheetId="6" hidden="1">'Lot 9 - Arista'!$B$2:$G$2</definedName>
    <definedName name="_xlnm._FilterDatabase" localSheetId="8" hidden="1">'Lot 9 - Meter'!$B$2:$G$2</definedName>
    <definedName name="_xlnm._FilterDatabase" localSheetId="7" hidden="1">'Lot 9 - Netgear'!$B$2:$G$2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9" l="1"/>
  <c r="A5" i="9" s="1"/>
  <c r="A4" i="10"/>
  <c r="A5" i="10" s="1"/>
  <c r="A6" i="10" s="1"/>
  <c r="A7" i="10" s="1"/>
  <c r="A4" i="8"/>
  <c r="A5" i="8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4" i="5"/>
  <c r="A5" i="5" s="1"/>
  <c r="A6" i="5" s="1"/>
  <c r="A7" i="5" s="1"/>
  <c r="A8" i="5" s="1"/>
  <c r="A9" i="5" s="1"/>
  <c r="A10" i="5" s="1"/>
  <c r="A11" i="5" s="1"/>
  <c r="A12" i="5" s="1"/>
  <c r="A13" i="5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</calcChain>
</file>

<file path=xl/sharedStrings.xml><?xml version="1.0" encoding="utf-8"?>
<sst xmlns="http://schemas.openxmlformats.org/spreadsheetml/2006/main" count="512" uniqueCount="128">
  <si>
    <t>ENCORE TECHNOLOGY GROUP</t>
  </si>
  <si>
    <t>DISYS SOLUTIONS INC</t>
  </si>
  <si>
    <t>PRESIDIO NETWORKED SOLUTIONS LLC</t>
  </si>
  <si>
    <t>LOCKSTEP TECHNOLOGY GROUP LLC</t>
  </si>
  <si>
    <t>NETSOURCE ET LLC</t>
  </si>
  <si>
    <t>HORRY TELEPHONE COOPERATIVE INC</t>
  </si>
  <si>
    <t>NWN CORPORATION</t>
  </si>
  <si>
    <t>CONVERGED NETWORKS LLC</t>
  </si>
  <si>
    <t>TELCOM INC</t>
  </si>
  <si>
    <t>A3 COMMUNICATIONS INC</t>
  </si>
  <si>
    <t>CDW GOVERNMENT LLC</t>
  </si>
  <si>
    <t>HOWARD TECHNOLOGY SOLUTIONS</t>
  </si>
  <si>
    <t>ANC GROUP</t>
  </si>
  <si>
    <t>DATA NETWORK SOLUTIONS INC</t>
  </si>
  <si>
    <t>DATASERV INTEGRATIONS LLC</t>
  </si>
  <si>
    <t>ADVANCED NETWORK MANAGEMENT INC</t>
  </si>
  <si>
    <t>MGT IMPACT SOLUTIONS LLC</t>
  </si>
  <si>
    <t>SENTINEL TECHNOLOGIES INC</t>
  </si>
  <si>
    <t>SHI INTERNATIONAL CORP</t>
  </si>
  <si>
    <t>SOURCE BUSINESS SOLUTIONS LLC</t>
  </si>
  <si>
    <t>PC SOLUTIONS &amp; INTEGRATION INC</t>
  </si>
  <si>
    <t>WORLD WIDE TECHNOLOGY LLC</t>
  </si>
  <si>
    <t>STEP CG LLC</t>
  </si>
  <si>
    <t>BLUEALLY TECHNOLOGY SOLUTIONS LLC</t>
  </si>
  <si>
    <t>SPIN Number</t>
  </si>
  <si>
    <t>Establishing FCC Form 470</t>
  </si>
  <si>
    <t>UNITED DATA TECHNOLOGIES INC</t>
  </si>
  <si>
    <t>#</t>
  </si>
  <si>
    <t>SFAA Contract #</t>
  </si>
  <si>
    <t xml:space="preserve">LOT 1 - EXTREME </t>
  </si>
  <si>
    <t>LOT 3 - HPE</t>
  </si>
  <si>
    <t>Contact Name</t>
  </si>
  <si>
    <t>Contact Phone</t>
  </si>
  <si>
    <t>Contact Email</t>
  </si>
  <si>
    <t>Consortium BEN #</t>
  </si>
  <si>
    <t>LOT 4 - JUNIPER</t>
  </si>
  <si>
    <t>LOT 6 - RUCKUS</t>
  </si>
  <si>
    <t>LOT 7 - FORTINET</t>
  </si>
  <si>
    <t>LOT 8 - CISCO</t>
  </si>
  <si>
    <t>LOT 9 - ARISTA</t>
  </si>
  <si>
    <t>LOT 9 - METER</t>
  </si>
  <si>
    <t>LOT 9 - NETGEAR</t>
  </si>
  <si>
    <t>State Master Contract ID #</t>
  </si>
  <si>
    <t>Megan White</t>
  </si>
  <si>
    <t>864-326-3604</t>
  </si>
  <si>
    <t>insidesales@encoretg.com</t>
  </si>
  <si>
    <t>Mitch Needles</t>
  </si>
  <si>
    <t>864-238-4515</t>
  </si>
  <si>
    <t>mneedles@stepcg.com</t>
  </si>
  <si>
    <t>Michael Duck</t>
  </si>
  <si>
    <t>803-665-9665</t>
  </si>
  <si>
    <t>sales@convergednetworks.com</t>
  </si>
  <si>
    <t>Matthew Johnson</t>
  </si>
  <si>
    <t>828-851-3142</t>
  </si>
  <si>
    <t>sc@pcsusa.net</t>
  </si>
  <si>
    <t>Order Entry</t>
  </si>
  <si>
    <t>601-425-3181</t>
  </si>
  <si>
    <t>htsorderentrypos@howard.com</t>
  </si>
  <si>
    <t>Inside Sales</t>
  </si>
  <si>
    <t>888-809-1473</t>
  </si>
  <si>
    <t>insidesales@a3communications.com</t>
  </si>
  <si>
    <t>Allison McCrary</t>
  </si>
  <si>
    <t>803-707-0369</t>
  </si>
  <si>
    <t>amccrary@netscource-et.com</t>
  </si>
  <si>
    <t>Carol Harting</t>
  </si>
  <si>
    <t>314-995-6103</t>
  </si>
  <si>
    <t>carol.harting@wwt.com</t>
  </si>
  <si>
    <t>Maureen DeNardo</t>
  </si>
  <si>
    <t>919-669-4214</t>
  </si>
  <si>
    <t>mdenardo@datanetworksolutions.com</t>
  </si>
  <si>
    <t>Pankaj Sharma</t>
  </si>
  <si>
    <t>571-707-3610</t>
  </si>
  <si>
    <t>pankaj.sharma@dsitech.com</t>
  </si>
  <si>
    <t>Awarded Contractors</t>
  </si>
  <si>
    <t>Katherine Dunay</t>
  </si>
  <si>
    <t>954-308-5100</t>
  </si>
  <si>
    <t>kdunay@udtonline.com</t>
  </si>
  <si>
    <t>Brian Daughhetee</t>
  </si>
  <si>
    <t>864-335-8252</t>
  </si>
  <si>
    <t>quoterequest@ancgroup.com</t>
  </si>
  <si>
    <t>Laurin Oswald</t>
  </si>
  <si>
    <t>803-206-2514</t>
  </si>
  <si>
    <t>Loswald@absolution1.com</t>
  </si>
  <si>
    <t>Crystal Drake</t>
  </si>
  <si>
    <t>919-604-0738</t>
  </si>
  <si>
    <t>ContractsSC@NWNCarousel.com</t>
  </si>
  <si>
    <t>Jason Wedekind</t>
  </si>
  <si>
    <t>803-772-3304</t>
  </si>
  <si>
    <t>jason@telcomsc.com</t>
  </si>
  <si>
    <t>Ken Dominquez</t>
  </si>
  <si>
    <t>732-718-2194</t>
  </si>
  <si>
    <t>SCcontracts@lockstepgroup.com</t>
  </si>
  <si>
    <t>Jairo Ortiz</t>
  </si>
  <si>
    <t>312-547-8190</t>
  </si>
  <si>
    <t>jairort@cdw.com</t>
  </si>
  <si>
    <t>David Lloyd</t>
  </si>
  <si>
    <t>732-651-7652</t>
  </si>
  <si>
    <t>David_Lloyd@shi.com</t>
  </si>
  <si>
    <t>Jessica Goin</t>
  </si>
  <si>
    <t>505-217-0703</t>
  </si>
  <si>
    <t>bids@anm.com</t>
  </si>
  <si>
    <t>Kevin Cox</t>
  </si>
  <si>
    <t>843-369-8947</t>
  </si>
  <si>
    <t>Kevin.cox@htcinc.net</t>
  </si>
  <si>
    <t>Todd McSwain</t>
  </si>
  <si>
    <t>803-413-9572</t>
  </si>
  <si>
    <t>tmcswain@mgt.us</t>
  </si>
  <si>
    <t>Patrick McNamara</t>
  </si>
  <si>
    <t>781-983-6920</t>
  </si>
  <si>
    <t>Pmcnamara@dataservtech.com</t>
  </si>
  <si>
    <t>Nathan Zinteck</t>
  </si>
  <si>
    <t>919-323-8079</t>
  </si>
  <si>
    <t>DLSoutheastSLED@presidio.com</t>
  </si>
  <si>
    <t>Marty Chilton</t>
  </si>
  <si>
    <t>704-577-2178</t>
  </si>
  <si>
    <t>scprocurement@sentinel.com</t>
  </si>
  <si>
    <t>Will Moncrief</t>
  </si>
  <si>
    <t>800-886-5369</t>
  </si>
  <si>
    <t>wmoncrief@blueally.com</t>
  </si>
  <si>
    <t>Antennas, connectors and related</t>
  </si>
  <si>
    <t>Firewall services and components</t>
  </si>
  <si>
    <t>Routers</t>
  </si>
  <si>
    <t>Switches</t>
  </si>
  <si>
    <t>Access Points</t>
  </si>
  <si>
    <t>Wireless Controller systems</t>
  </si>
  <si>
    <t>Software to support these components</t>
  </si>
  <si>
    <t>Support Services</t>
  </si>
  <si>
    <t xml:space="preserve">Minimum Percentage Discount Off MSRP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</si>
</sst>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rgb="FF000000"/>
      <name val="Times New Roman"/>
      <family val="1"/>
    </font>
    <font>
      <sz val="8"/>
      <color rgb="FF222222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Aptos Narrow"/>
      <family val="2"/>
      <scheme val="minor"/>
    </font>
    <font>
      <u/>
      <sz val="8"/>
      <color theme="10"/>
      <name val="Times New Roman"/>
      <family val="1"/>
    </font>
    <font>
      <sz val="11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wrapText="1"/>
    </xf>
    <xf numFmtId="0" fontId="8" fillId="2" borderId="1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2" fillId="2" borderId="1" xfId="0" applyFont="1" applyFill="1" applyBorder="1"/>
    <xf numFmtId="0" fontId="8" fillId="2" borderId="1" xfId="1" applyFont="1" applyFill="1" applyBorder="1" applyAlignment="1"/>
    <xf numFmtId="0" fontId="2" fillId="2" borderId="1" xfId="0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center"/>
    </xf>
    <xf numFmtId="9" fontId="2" fillId="2" borderId="1" xfId="2" applyFont="1" applyFill="1" applyBorder="1" applyAlignment="1">
      <alignment horizontal="center" wrapText="1"/>
    </xf>
    <xf numFmtId="0" fontId="10" fillId="0" borderId="1" xfId="0" applyFont="1" applyBorder="1" applyAlignment="1" applyProtection="1">
      <alignment horizontal="left" wrapText="1"/>
      <protection locked="0"/>
    </xf>
    <xf numFmtId="0" fontId="11" fillId="2" borderId="1" xfId="0" applyFont="1" applyFill="1" applyBorder="1" applyAlignment="1" applyProtection="1">
      <alignment horizontal="left" wrapText="1"/>
      <protection locked="0"/>
    </xf>
    <xf numFmtId="9" fontId="2" fillId="2" borderId="1" xfId="2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ctsSC@NWNCarouse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sales@convergednetworks.com" TargetMode="External"/><Relationship Id="rId7" Type="http://schemas.openxmlformats.org/officeDocument/2006/relationships/hyperlink" Target="mailto:mdenardo@datanetworksolutions.com" TargetMode="External"/><Relationship Id="rId12" Type="http://schemas.openxmlformats.org/officeDocument/2006/relationships/hyperlink" Target="mailto:scprocurement@sentinel.com" TargetMode="External"/><Relationship Id="rId2" Type="http://schemas.openxmlformats.org/officeDocument/2006/relationships/hyperlink" Target="mailto:mneedles@stepcg.com" TargetMode="External"/><Relationship Id="rId1" Type="http://schemas.openxmlformats.org/officeDocument/2006/relationships/hyperlink" Target="mailto:insidesales@encoretg.com" TargetMode="External"/><Relationship Id="rId6" Type="http://schemas.openxmlformats.org/officeDocument/2006/relationships/hyperlink" Target="mailto:insidesales@a3communications.com" TargetMode="External"/><Relationship Id="rId11" Type="http://schemas.openxmlformats.org/officeDocument/2006/relationships/hyperlink" Target="mailto:jairort@cdw.com" TargetMode="External"/><Relationship Id="rId5" Type="http://schemas.openxmlformats.org/officeDocument/2006/relationships/hyperlink" Target="mailto:htsorderentrypos@howard.com" TargetMode="External"/><Relationship Id="rId10" Type="http://schemas.openxmlformats.org/officeDocument/2006/relationships/hyperlink" Target="mailto:SCcontracts@lockstepgroup.com" TargetMode="External"/><Relationship Id="rId4" Type="http://schemas.openxmlformats.org/officeDocument/2006/relationships/hyperlink" Target="mailto:sc@pcsusa.net" TargetMode="External"/><Relationship Id="rId9" Type="http://schemas.openxmlformats.org/officeDocument/2006/relationships/hyperlink" Target="mailto:jason@telcomsc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ctsSC@NWNCarousel.com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sc@pcsusa.net" TargetMode="External"/><Relationship Id="rId7" Type="http://schemas.openxmlformats.org/officeDocument/2006/relationships/hyperlink" Target="mailto:quoterequest@ancgroup.com" TargetMode="External"/><Relationship Id="rId12" Type="http://schemas.openxmlformats.org/officeDocument/2006/relationships/hyperlink" Target="mailto:scprocurement@sentinel.com" TargetMode="External"/><Relationship Id="rId2" Type="http://schemas.openxmlformats.org/officeDocument/2006/relationships/hyperlink" Target="mailto:sales@convergednetworks.com" TargetMode="External"/><Relationship Id="rId1" Type="http://schemas.openxmlformats.org/officeDocument/2006/relationships/hyperlink" Target="mailto:mneedles@stepcg.com" TargetMode="External"/><Relationship Id="rId6" Type="http://schemas.openxmlformats.org/officeDocument/2006/relationships/hyperlink" Target="mailto:pankaj.sharma@dsitech.com" TargetMode="External"/><Relationship Id="rId11" Type="http://schemas.openxmlformats.org/officeDocument/2006/relationships/hyperlink" Target="mailto:bids@anm.com" TargetMode="External"/><Relationship Id="rId5" Type="http://schemas.openxmlformats.org/officeDocument/2006/relationships/hyperlink" Target="mailto:mdenardo@datanetworksolutions.com" TargetMode="External"/><Relationship Id="rId10" Type="http://schemas.openxmlformats.org/officeDocument/2006/relationships/hyperlink" Target="mailto:jairort@cdw.com" TargetMode="External"/><Relationship Id="rId4" Type="http://schemas.openxmlformats.org/officeDocument/2006/relationships/hyperlink" Target="mailto:amccrary@netscource-et.com" TargetMode="External"/><Relationship Id="rId9" Type="http://schemas.openxmlformats.org/officeDocument/2006/relationships/hyperlink" Target="mailto:SCcontracts@lockstepgroup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tractsSC@NWNCarousel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sc@pcsusa.net" TargetMode="External"/><Relationship Id="rId7" Type="http://schemas.openxmlformats.org/officeDocument/2006/relationships/hyperlink" Target="mailto:kdunay@udtonline.com" TargetMode="External"/><Relationship Id="rId12" Type="http://schemas.openxmlformats.org/officeDocument/2006/relationships/hyperlink" Target="mailto:scprocurement@sentinel.com" TargetMode="External"/><Relationship Id="rId2" Type="http://schemas.openxmlformats.org/officeDocument/2006/relationships/hyperlink" Target="mailto:sales@convergednetworks.com" TargetMode="External"/><Relationship Id="rId1" Type="http://schemas.openxmlformats.org/officeDocument/2006/relationships/hyperlink" Target="mailto:mneedles@stepcg.com" TargetMode="External"/><Relationship Id="rId6" Type="http://schemas.openxmlformats.org/officeDocument/2006/relationships/hyperlink" Target="mailto:pankaj.sharma@dsitech.com" TargetMode="External"/><Relationship Id="rId11" Type="http://schemas.openxmlformats.org/officeDocument/2006/relationships/hyperlink" Target="mailto:DLSoutheastSLED@presidio.com" TargetMode="External"/><Relationship Id="rId5" Type="http://schemas.openxmlformats.org/officeDocument/2006/relationships/hyperlink" Target="mailto:mdenardo@datanetworksolutions.com" TargetMode="External"/><Relationship Id="rId10" Type="http://schemas.openxmlformats.org/officeDocument/2006/relationships/hyperlink" Target="mailto:bids@anm.com" TargetMode="External"/><Relationship Id="rId4" Type="http://schemas.openxmlformats.org/officeDocument/2006/relationships/hyperlink" Target="mailto:insidesales@a3communications.com" TargetMode="External"/><Relationship Id="rId9" Type="http://schemas.openxmlformats.org/officeDocument/2006/relationships/hyperlink" Target="mailto:SCcontracts@lockstepgroup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jairort@cdw.com" TargetMode="External"/><Relationship Id="rId3" Type="http://schemas.openxmlformats.org/officeDocument/2006/relationships/hyperlink" Target="mailto:sc@pcsusa.net" TargetMode="External"/><Relationship Id="rId7" Type="http://schemas.openxmlformats.org/officeDocument/2006/relationships/hyperlink" Target="mailto:SCcontracts@lockstepgroup.com" TargetMode="External"/><Relationship Id="rId12" Type="http://schemas.openxmlformats.org/officeDocument/2006/relationships/printerSettings" Target="../printerSettings/printerSettings4.bin"/><Relationship Id="rId2" Type="http://schemas.openxmlformats.org/officeDocument/2006/relationships/hyperlink" Target="mailto:sales@convergednetworks.com" TargetMode="External"/><Relationship Id="rId1" Type="http://schemas.openxmlformats.org/officeDocument/2006/relationships/hyperlink" Target="mailto:insidesales@encoretg.com" TargetMode="External"/><Relationship Id="rId6" Type="http://schemas.openxmlformats.org/officeDocument/2006/relationships/hyperlink" Target="mailto:quoterequest@ancgroup.com" TargetMode="External"/><Relationship Id="rId11" Type="http://schemas.openxmlformats.org/officeDocument/2006/relationships/hyperlink" Target="mailto:tmcswain@mgt.us" TargetMode="External"/><Relationship Id="rId5" Type="http://schemas.openxmlformats.org/officeDocument/2006/relationships/hyperlink" Target="mailto:kdunay@udtonline.com" TargetMode="External"/><Relationship Id="rId10" Type="http://schemas.openxmlformats.org/officeDocument/2006/relationships/hyperlink" Target="mailto:Kevin.cox@htcinc.net" TargetMode="External"/><Relationship Id="rId4" Type="http://schemas.openxmlformats.org/officeDocument/2006/relationships/hyperlink" Target="mailto:htsorderentrypos@howard.com" TargetMode="External"/><Relationship Id="rId9" Type="http://schemas.openxmlformats.org/officeDocument/2006/relationships/hyperlink" Target="mailto:David_Lloyd@shi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SCcontracts@lockstepgroup.com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mailto:insidesales@encoretg.com" TargetMode="External"/><Relationship Id="rId7" Type="http://schemas.openxmlformats.org/officeDocument/2006/relationships/hyperlink" Target="mailto:kdunay@udtonline.com" TargetMode="External"/><Relationship Id="rId12" Type="http://schemas.openxmlformats.org/officeDocument/2006/relationships/hyperlink" Target="mailto:wmoncrief@blueally.com" TargetMode="External"/><Relationship Id="rId2" Type="http://schemas.openxmlformats.org/officeDocument/2006/relationships/hyperlink" Target="mailto:sales@convergednetworks.com" TargetMode="External"/><Relationship Id="rId1" Type="http://schemas.openxmlformats.org/officeDocument/2006/relationships/hyperlink" Target="mailto:mneedles@stepcg.com" TargetMode="External"/><Relationship Id="rId6" Type="http://schemas.openxmlformats.org/officeDocument/2006/relationships/hyperlink" Target="mailto:mdenardo@datanetworksolutions.com" TargetMode="External"/><Relationship Id="rId11" Type="http://schemas.openxmlformats.org/officeDocument/2006/relationships/hyperlink" Target="mailto:Pmcnamara@dataservtech.com" TargetMode="External"/><Relationship Id="rId5" Type="http://schemas.openxmlformats.org/officeDocument/2006/relationships/hyperlink" Target="mailto:htsorderentrypos@howard.com" TargetMode="External"/><Relationship Id="rId10" Type="http://schemas.openxmlformats.org/officeDocument/2006/relationships/hyperlink" Target="mailto:tmcswain@mgt.us" TargetMode="External"/><Relationship Id="rId4" Type="http://schemas.openxmlformats.org/officeDocument/2006/relationships/hyperlink" Target="mailto:sc@pcsusa.net" TargetMode="External"/><Relationship Id="rId9" Type="http://schemas.openxmlformats.org/officeDocument/2006/relationships/hyperlink" Target="mailto:jairort@cdw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Ccontracts@lockstepgroup.com" TargetMode="External"/><Relationship Id="rId13" Type="http://schemas.openxmlformats.org/officeDocument/2006/relationships/printerSettings" Target="../printerSettings/printerSettings6.bin"/><Relationship Id="rId3" Type="http://schemas.openxmlformats.org/officeDocument/2006/relationships/hyperlink" Target="mailto:insidesales@a3communications.com" TargetMode="External"/><Relationship Id="rId7" Type="http://schemas.openxmlformats.org/officeDocument/2006/relationships/hyperlink" Target="mailto:pankaj.sharma@dsitech.com" TargetMode="External"/><Relationship Id="rId12" Type="http://schemas.openxmlformats.org/officeDocument/2006/relationships/hyperlink" Target="mailto:scprocurement@sentinel.com" TargetMode="External"/><Relationship Id="rId2" Type="http://schemas.openxmlformats.org/officeDocument/2006/relationships/hyperlink" Target="mailto:htsorderentrypos@howard.com" TargetMode="External"/><Relationship Id="rId1" Type="http://schemas.openxmlformats.org/officeDocument/2006/relationships/hyperlink" Target="mailto:insidesales@encoretg.com" TargetMode="External"/><Relationship Id="rId6" Type="http://schemas.openxmlformats.org/officeDocument/2006/relationships/hyperlink" Target="mailto:mdenardo@datanetworksolutions.com" TargetMode="External"/><Relationship Id="rId11" Type="http://schemas.openxmlformats.org/officeDocument/2006/relationships/hyperlink" Target="mailto:DLSoutheastSLED@presidio.com" TargetMode="External"/><Relationship Id="rId5" Type="http://schemas.openxmlformats.org/officeDocument/2006/relationships/hyperlink" Target="mailto:carol.harting@wwt.com" TargetMode="External"/><Relationship Id="rId10" Type="http://schemas.openxmlformats.org/officeDocument/2006/relationships/hyperlink" Target="mailto:jairort@cdw.com" TargetMode="External"/><Relationship Id="rId4" Type="http://schemas.openxmlformats.org/officeDocument/2006/relationships/hyperlink" Target="mailto:amccrary@netscource-et.com" TargetMode="External"/><Relationship Id="rId9" Type="http://schemas.openxmlformats.org/officeDocument/2006/relationships/hyperlink" Target="mailto:bids@anm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SCcontracts@lockstepgroup.com" TargetMode="External"/><Relationship Id="rId2" Type="http://schemas.openxmlformats.org/officeDocument/2006/relationships/hyperlink" Target="mailto:sc@pcsusa.net" TargetMode="External"/><Relationship Id="rId1" Type="http://schemas.openxmlformats.org/officeDocument/2006/relationships/hyperlink" Target="mailto:sales@convergednetworks.com" TargetMode="External"/><Relationship Id="rId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mailto:amccrary@netscource-et.com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mailto:sc@pcsusa.net" TargetMode="External"/><Relationship Id="rId1" Type="http://schemas.openxmlformats.org/officeDocument/2006/relationships/hyperlink" Target="mailto:sales@convergednetworks.com" TargetMode="External"/><Relationship Id="rId6" Type="http://schemas.openxmlformats.org/officeDocument/2006/relationships/hyperlink" Target="mailto:Loswald@absolution1.com" TargetMode="External"/><Relationship Id="rId5" Type="http://schemas.openxmlformats.org/officeDocument/2006/relationships/hyperlink" Target="mailto:quoterequest@ancgroup.com" TargetMode="External"/><Relationship Id="rId4" Type="http://schemas.openxmlformats.org/officeDocument/2006/relationships/hyperlink" Target="mailto:htsorderentrypos@howard.com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mailto:jairort@cdw.com" TargetMode="External"/><Relationship Id="rId2" Type="http://schemas.openxmlformats.org/officeDocument/2006/relationships/hyperlink" Target="mailto:ContractsSC@NWNCarousel.com" TargetMode="External"/><Relationship Id="rId1" Type="http://schemas.openxmlformats.org/officeDocument/2006/relationships/hyperlink" Target="mailto:sc@pcsusa.net" TargetMode="External"/><Relationship Id="rId4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29EF8-8E57-4AA9-A185-A062832EF897}">
  <dimension ref="A1:R14"/>
  <sheetViews>
    <sheetView tabSelected="1" zoomScale="140" zoomScaleNormal="140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K1" sqref="K1:R2"/>
    </sheetView>
  </sheetViews>
  <sheetFormatPr defaultRowHeight="15" customHeight="1" x14ac:dyDescent="0.2"/>
  <cols>
    <col min="1" max="1" width="3.28515625" style="11" customWidth="1"/>
    <col min="2" max="2" width="27.140625" style="11" customWidth="1"/>
    <col min="3" max="3" width="9.42578125" style="11" customWidth="1"/>
    <col min="4" max="4" width="10" style="11" customWidth="1"/>
    <col min="5" max="5" width="12.7109375" style="14" customWidth="1"/>
    <col min="6" max="6" width="10.140625" style="11" customWidth="1"/>
    <col min="7" max="7" width="10.28515625" style="14" customWidth="1"/>
    <col min="8" max="8" width="11.85546875" style="11" customWidth="1"/>
    <col min="9" max="9" width="9.85546875" style="11" customWidth="1"/>
    <col min="10" max="10" width="23.42578125" style="11" customWidth="1"/>
    <col min="11" max="11" width="9.42578125" style="11" customWidth="1"/>
    <col min="12" max="12" width="11.42578125" style="11" customWidth="1"/>
    <col min="13" max="13" width="6.42578125" style="11" customWidth="1"/>
    <col min="14" max="14" width="7" style="11" customWidth="1"/>
    <col min="15" max="17" width="9.140625" style="11"/>
    <col min="18" max="18" width="6.7109375" style="11" customWidth="1"/>
    <col min="19" max="16384" width="9.140625" style="11"/>
  </cols>
  <sheetData>
    <row r="1" spans="1:18" ht="25.5" customHeight="1" x14ac:dyDescent="0.3">
      <c r="A1" s="27" t="s">
        <v>29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3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6" t="s">
        <v>0</v>
      </c>
      <c r="C3" s="9">
        <v>4400041225</v>
      </c>
      <c r="D3" s="9">
        <v>17052300</v>
      </c>
      <c r="E3" s="10">
        <v>270000137</v>
      </c>
      <c r="F3" s="9">
        <v>560502</v>
      </c>
      <c r="G3" s="2">
        <v>143037152</v>
      </c>
      <c r="H3" s="4" t="s">
        <v>43</v>
      </c>
      <c r="I3" s="4" t="s">
        <v>44</v>
      </c>
      <c r="J3" s="17" t="s">
        <v>45</v>
      </c>
      <c r="K3" s="23">
        <v>0.6</v>
      </c>
      <c r="L3" s="23">
        <v>0.6</v>
      </c>
      <c r="M3" s="23">
        <v>0.6</v>
      </c>
      <c r="N3" s="23">
        <v>0.6</v>
      </c>
      <c r="O3" s="23">
        <v>0.6</v>
      </c>
      <c r="P3" s="23">
        <v>0.6</v>
      </c>
      <c r="Q3" s="23">
        <v>0.17</v>
      </c>
      <c r="R3" s="23">
        <v>0.12</v>
      </c>
    </row>
    <row r="4" spans="1:18" ht="15" customHeight="1" x14ac:dyDescent="0.2">
      <c r="A4" s="1">
        <f>1+A3</f>
        <v>2</v>
      </c>
      <c r="B4" s="4" t="s">
        <v>22</v>
      </c>
      <c r="C4" s="1">
        <v>4400041258</v>
      </c>
      <c r="D4" s="9">
        <v>17052300</v>
      </c>
      <c r="E4" s="10">
        <v>270000137</v>
      </c>
      <c r="F4" s="1">
        <v>560518</v>
      </c>
      <c r="G4" s="2">
        <v>143044123</v>
      </c>
      <c r="H4" s="4" t="s">
        <v>46</v>
      </c>
      <c r="I4" s="4" t="s">
        <v>47</v>
      </c>
      <c r="J4" s="17" t="s">
        <v>48</v>
      </c>
      <c r="K4" s="23">
        <v>0.55000000000000004</v>
      </c>
      <c r="L4" s="23">
        <v>0.55000000000000004</v>
      </c>
      <c r="M4" s="23">
        <v>0.55000000000000004</v>
      </c>
      <c r="N4" s="23">
        <v>0.55000000000000004</v>
      </c>
      <c r="O4" s="23">
        <v>0.55000000000000004</v>
      </c>
      <c r="P4" s="23">
        <v>0.55000000000000004</v>
      </c>
      <c r="Q4" s="23">
        <v>0.38</v>
      </c>
      <c r="R4" s="23">
        <v>0.15</v>
      </c>
    </row>
    <row r="5" spans="1:18" ht="15" customHeight="1" x14ac:dyDescent="0.2">
      <c r="A5" s="1">
        <f t="shared" ref="A5:A14" si="0">1+A4</f>
        <v>3</v>
      </c>
      <c r="B5" s="6" t="s">
        <v>7</v>
      </c>
      <c r="C5" s="9">
        <v>4400041243</v>
      </c>
      <c r="D5" s="9">
        <v>17052300</v>
      </c>
      <c r="E5" s="10">
        <v>270000137</v>
      </c>
      <c r="F5" s="9">
        <v>560496</v>
      </c>
      <c r="G5" s="2">
        <v>143025136</v>
      </c>
      <c r="H5" s="4" t="s">
        <v>49</v>
      </c>
      <c r="I5" s="4" t="s">
        <v>50</v>
      </c>
      <c r="J5" s="17" t="s">
        <v>51</v>
      </c>
      <c r="K5" s="23">
        <v>0.5</v>
      </c>
      <c r="L5" s="23">
        <v>0.5</v>
      </c>
      <c r="M5" s="23">
        <v>0.5</v>
      </c>
      <c r="N5" s="23">
        <v>0.5</v>
      </c>
      <c r="O5" s="23">
        <v>0.5</v>
      </c>
      <c r="P5" s="23">
        <v>0.5</v>
      </c>
      <c r="Q5" s="23">
        <v>0.5</v>
      </c>
      <c r="R5" s="23">
        <v>0.36</v>
      </c>
    </row>
    <row r="6" spans="1:18" ht="15" customHeight="1" x14ac:dyDescent="0.2">
      <c r="A6" s="1">
        <f t="shared" si="0"/>
        <v>4</v>
      </c>
      <c r="B6" s="6" t="s">
        <v>10</v>
      </c>
      <c r="C6" s="9">
        <v>4400041246</v>
      </c>
      <c r="D6" s="9">
        <v>17052300</v>
      </c>
      <c r="E6" s="10">
        <v>270000137</v>
      </c>
      <c r="F6" s="9">
        <v>560495</v>
      </c>
      <c r="G6" s="2">
        <v>143005588</v>
      </c>
      <c r="H6" s="4" t="s">
        <v>92</v>
      </c>
      <c r="I6" s="4" t="s">
        <v>93</v>
      </c>
      <c r="J6" s="17" t="s">
        <v>94</v>
      </c>
      <c r="K6" s="23">
        <v>0.5</v>
      </c>
      <c r="L6" s="23">
        <v>0.5</v>
      </c>
      <c r="M6" s="23">
        <v>0.5</v>
      </c>
      <c r="N6" s="23">
        <v>0.5</v>
      </c>
      <c r="O6" s="23">
        <v>0.5</v>
      </c>
      <c r="P6" s="23">
        <v>0.5</v>
      </c>
      <c r="Q6" s="23">
        <v>0.5</v>
      </c>
      <c r="R6" s="23">
        <v>0.24</v>
      </c>
    </row>
    <row r="7" spans="1:18" ht="15" customHeight="1" x14ac:dyDescent="0.2">
      <c r="A7" s="1">
        <f t="shared" si="0"/>
        <v>5</v>
      </c>
      <c r="B7" s="4" t="s">
        <v>20</v>
      </c>
      <c r="C7" s="1">
        <v>4400041256</v>
      </c>
      <c r="D7" s="9">
        <v>17052300</v>
      </c>
      <c r="E7" s="10">
        <v>270000137</v>
      </c>
      <c r="F7" s="1">
        <v>560509</v>
      </c>
      <c r="G7" s="2">
        <v>143035405</v>
      </c>
      <c r="H7" s="4" t="s">
        <v>52</v>
      </c>
      <c r="I7" s="4" t="s">
        <v>53</v>
      </c>
      <c r="J7" s="17" t="s">
        <v>54</v>
      </c>
      <c r="K7" s="23">
        <v>0.52</v>
      </c>
      <c r="L7" s="23">
        <v>0.52</v>
      </c>
      <c r="M7" s="23">
        <v>0.52</v>
      </c>
      <c r="N7" s="23">
        <v>0.52</v>
      </c>
      <c r="O7" s="23">
        <v>0.52</v>
      </c>
      <c r="P7" s="23">
        <v>0.52</v>
      </c>
      <c r="Q7" s="23">
        <v>0.45</v>
      </c>
      <c r="R7" s="23">
        <v>0.05</v>
      </c>
    </row>
    <row r="8" spans="1:18" ht="15" customHeight="1" x14ac:dyDescent="0.2">
      <c r="A8" s="1">
        <f t="shared" si="0"/>
        <v>6</v>
      </c>
      <c r="B8" s="8" t="s">
        <v>3</v>
      </c>
      <c r="C8" s="9">
        <v>4400041229</v>
      </c>
      <c r="D8" s="9">
        <v>17052300</v>
      </c>
      <c r="E8" s="10">
        <v>270000137</v>
      </c>
      <c r="F8" s="9">
        <v>560505</v>
      </c>
      <c r="G8" s="2">
        <v>143036157</v>
      </c>
      <c r="H8" s="4" t="s">
        <v>89</v>
      </c>
      <c r="I8" s="4" t="s">
        <v>90</v>
      </c>
      <c r="J8" s="17" t="s">
        <v>91</v>
      </c>
      <c r="K8" s="23">
        <v>0.51</v>
      </c>
      <c r="L8" s="23">
        <v>0.51</v>
      </c>
      <c r="M8" s="23">
        <v>0.51</v>
      </c>
      <c r="N8" s="23">
        <v>0.51</v>
      </c>
      <c r="O8" s="23">
        <v>0.51</v>
      </c>
      <c r="P8" s="23">
        <v>0.51</v>
      </c>
      <c r="Q8" s="23">
        <v>0.35</v>
      </c>
      <c r="R8" s="23">
        <v>0.05</v>
      </c>
    </row>
    <row r="9" spans="1:18" ht="15" customHeight="1" x14ac:dyDescent="0.2">
      <c r="A9" s="1">
        <f t="shared" si="0"/>
        <v>7</v>
      </c>
      <c r="B9" s="4" t="s">
        <v>13</v>
      </c>
      <c r="C9" s="1">
        <v>4400041249</v>
      </c>
      <c r="D9" s="9">
        <v>17052300</v>
      </c>
      <c r="E9" s="10">
        <v>270000137</v>
      </c>
      <c r="F9" s="1">
        <v>560497</v>
      </c>
      <c r="G9" s="2">
        <v>143021096</v>
      </c>
      <c r="H9" s="4" t="s">
        <v>67</v>
      </c>
      <c r="I9" s="4" t="s">
        <v>68</v>
      </c>
      <c r="J9" s="17" t="s">
        <v>69</v>
      </c>
      <c r="K9" s="23">
        <v>0.49</v>
      </c>
      <c r="L9" s="23">
        <v>0.49</v>
      </c>
      <c r="M9" s="23">
        <v>0.49</v>
      </c>
      <c r="N9" s="23">
        <v>0.49</v>
      </c>
      <c r="O9" s="23">
        <v>0.49</v>
      </c>
      <c r="P9" s="23">
        <v>0.49</v>
      </c>
      <c r="Q9" s="23">
        <v>0.39</v>
      </c>
      <c r="R9" s="23">
        <v>0.15</v>
      </c>
    </row>
    <row r="10" spans="1:18" ht="15" customHeight="1" x14ac:dyDescent="0.2">
      <c r="A10" s="1">
        <f t="shared" si="0"/>
        <v>8</v>
      </c>
      <c r="B10" s="4" t="s">
        <v>17</v>
      </c>
      <c r="C10" s="1">
        <v>4400041253</v>
      </c>
      <c r="D10" s="9">
        <v>17052300</v>
      </c>
      <c r="E10" s="10">
        <v>270000137</v>
      </c>
      <c r="F10" s="1">
        <v>560514</v>
      </c>
      <c r="G10" s="2">
        <v>143008231</v>
      </c>
      <c r="H10" s="4" t="s">
        <v>113</v>
      </c>
      <c r="I10" s="4" t="s">
        <v>114</v>
      </c>
      <c r="J10" s="17" t="s">
        <v>115</v>
      </c>
      <c r="K10" s="23">
        <v>0.48</v>
      </c>
      <c r="L10" s="23">
        <v>0.48</v>
      </c>
      <c r="M10" s="23">
        <v>0.48</v>
      </c>
      <c r="N10" s="23">
        <v>0.48</v>
      </c>
      <c r="O10" s="23">
        <v>0.48</v>
      </c>
      <c r="P10" s="23">
        <v>0.48</v>
      </c>
      <c r="Q10" s="23">
        <v>0.27</v>
      </c>
      <c r="R10" s="23">
        <v>0.27</v>
      </c>
    </row>
    <row r="11" spans="1:18" ht="15" customHeight="1" x14ac:dyDescent="0.2">
      <c r="A11" s="1">
        <f t="shared" si="0"/>
        <v>9</v>
      </c>
      <c r="B11" s="6" t="s">
        <v>11</v>
      </c>
      <c r="C11" s="9">
        <v>4400041247</v>
      </c>
      <c r="D11" s="9">
        <v>17052300</v>
      </c>
      <c r="E11" s="10">
        <v>270000137</v>
      </c>
      <c r="F11" s="9">
        <v>560504</v>
      </c>
      <c r="G11" s="2">
        <v>143022153</v>
      </c>
      <c r="H11" s="4" t="s">
        <v>55</v>
      </c>
      <c r="I11" s="4" t="s">
        <v>56</v>
      </c>
      <c r="J11" s="17" t="s">
        <v>57</v>
      </c>
      <c r="K11" s="23">
        <v>0.48</v>
      </c>
      <c r="L11" s="23">
        <v>0.48</v>
      </c>
      <c r="M11" s="23">
        <v>0.48</v>
      </c>
      <c r="N11" s="23">
        <v>0.48</v>
      </c>
      <c r="O11" s="23">
        <v>0.48</v>
      </c>
      <c r="P11" s="23">
        <v>0.48</v>
      </c>
      <c r="Q11" s="23">
        <v>0.38</v>
      </c>
      <c r="R11" s="23">
        <v>0.05</v>
      </c>
    </row>
    <row r="12" spans="1:18" ht="15" customHeight="1" x14ac:dyDescent="0.2">
      <c r="A12" s="1">
        <f t="shared" si="0"/>
        <v>10</v>
      </c>
      <c r="B12" s="6" t="s">
        <v>6</v>
      </c>
      <c r="C12" s="9">
        <v>4400041242</v>
      </c>
      <c r="D12" s="9">
        <v>17052300</v>
      </c>
      <c r="E12" s="10">
        <v>270000137</v>
      </c>
      <c r="F12" s="9">
        <v>560508</v>
      </c>
      <c r="G12" s="2">
        <v>143017706</v>
      </c>
      <c r="H12" s="4" t="s">
        <v>83</v>
      </c>
      <c r="I12" s="4" t="s">
        <v>84</v>
      </c>
      <c r="J12" s="17" t="s">
        <v>85</v>
      </c>
      <c r="K12" s="23">
        <v>0.46</v>
      </c>
      <c r="L12" s="23">
        <v>0.46</v>
      </c>
      <c r="M12" s="23">
        <v>0.46</v>
      </c>
      <c r="N12" s="23">
        <v>0.46</v>
      </c>
      <c r="O12" s="23">
        <v>0.46</v>
      </c>
      <c r="P12" s="23">
        <v>0.46</v>
      </c>
      <c r="Q12" s="23">
        <v>0.35</v>
      </c>
      <c r="R12" s="23">
        <v>0.23</v>
      </c>
    </row>
    <row r="13" spans="1:18" ht="15" customHeight="1" x14ac:dyDescent="0.2">
      <c r="A13" s="1">
        <f t="shared" si="0"/>
        <v>11</v>
      </c>
      <c r="B13" s="6" t="s">
        <v>8</v>
      </c>
      <c r="C13" s="9">
        <v>4400041244</v>
      </c>
      <c r="D13" s="9">
        <v>17052300</v>
      </c>
      <c r="E13" s="10">
        <v>270000137</v>
      </c>
      <c r="F13" s="9">
        <v>560519</v>
      </c>
      <c r="G13" s="2">
        <v>143006282</v>
      </c>
      <c r="H13" s="4" t="s">
        <v>86</v>
      </c>
      <c r="I13" s="4" t="s">
        <v>87</v>
      </c>
      <c r="J13" s="17" t="s">
        <v>88</v>
      </c>
      <c r="K13" s="23">
        <v>0.46</v>
      </c>
      <c r="L13" s="23">
        <v>0.46</v>
      </c>
      <c r="M13" s="23">
        <v>0.46</v>
      </c>
      <c r="N13" s="23">
        <v>0.46</v>
      </c>
      <c r="O13" s="23">
        <v>0.46</v>
      </c>
      <c r="P13" s="23">
        <v>0.46</v>
      </c>
      <c r="Q13" s="23">
        <v>0.36</v>
      </c>
      <c r="R13" s="23">
        <v>0.05</v>
      </c>
    </row>
    <row r="14" spans="1:18" ht="15" customHeight="1" x14ac:dyDescent="0.2">
      <c r="A14" s="1">
        <f t="shared" si="0"/>
        <v>12</v>
      </c>
      <c r="B14" s="6" t="s">
        <v>9</v>
      </c>
      <c r="C14" s="9">
        <v>4400041245</v>
      </c>
      <c r="D14" s="9">
        <v>17052300</v>
      </c>
      <c r="E14" s="10">
        <v>270000137</v>
      </c>
      <c r="F14" s="9">
        <v>560488</v>
      </c>
      <c r="G14" s="2">
        <v>143007309</v>
      </c>
      <c r="H14" s="4" t="s">
        <v>58</v>
      </c>
      <c r="I14" s="4" t="s">
        <v>59</v>
      </c>
      <c r="J14" s="17" t="s">
        <v>60</v>
      </c>
      <c r="K14" s="23">
        <v>0.44</v>
      </c>
      <c r="L14" s="23">
        <v>0.44</v>
      </c>
      <c r="M14" s="23">
        <v>0.44</v>
      </c>
      <c r="N14" s="23">
        <v>0.44</v>
      </c>
      <c r="O14" s="23">
        <v>0.44</v>
      </c>
      <c r="P14" s="23">
        <v>0.44</v>
      </c>
      <c r="Q14" s="23">
        <v>0.44</v>
      </c>
      <c r="R14" s="23">
        <v>0.08</v>
      </c>
    </row>
  </sheetData>
  <mergeCells count="2">
    <mergeCell ref="A1:J1"/>
    <mergeCell ref="K1:R1"/>
  </mergeCells>
  <hyperlinks>
    <hyperlink ref="J3" r:id="rId1" xr:uid="{A22087A4-FF9B-4EF1-B9A1-30C798551B62}"/>
    <hyperlink ref="J4" r:id="rId2" xr:uid="{902A4E26-7480-49E5-B7DF-F5B97053281E}"/>
    <hyperlink ref="J5" r:id="rId3" xr:uid="{0B5A5608-9240-4275-8202-1A858480691D}"/>
    <hyperlink ref="J7" r:id="rId4" xr:uid="{F9D9151A-F26D-4553-B8FC-E3DE782E0562}"/>
    <hyperlink ref="J11" r:id="rId5" xr:uid="{BB12A2C0-8CB9-430D-970C-63B56AB7037B}"/>
    <hyperlink ref="J14" r:id="rId6" xr:uid="{783E948A-2ED4-49E3-9C40-E04D26C1265F}"/>
    <hyperlink ref="J9" r:id="rId7" xr:uid="{345FF6B7-CB3B-41F0-B9CF-581B69D36107}"/>
    <hyperlink ref="J12" r:id="rId8" xr:uid="{806EAF6C-0525-4046-8513-77736C28209F}"/>
    <hyperlink ref="J13" r:id="rId9" xr:uid="{6B3748AE-49C5-4172-B2A0-FD8425030D35}"/>
    <hyperlink ref="J8" r:id="rId10" xr:uid="{9BB9CBF7-8C5D-4464-9A7D-8807A36C861B}"/>
    <hyperlink ref="J6" r:id="rId11" xr:uid="{3FDA5670-F784-4852-9BD9-4E9D392EC58A}"/>
    <hyperlink ref="J10" r:id="rId12" xr:uid="{D2F38341-D14F-4C72-8157-930FD6ADA78C}"/>
  </hyperlinks>
  <pageMargins left="0.7" right="0.7" top="0.75" bottom="0.75" header="0.3" footer="0.3"/>
  <pageSetup paperSize="9" orientation="landscape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A793-9D09-4C78-81F6-DFACBAA922A9}">
  <dimension ref="A1:R14"/>
  <sheetViews>
    <sheetView zoomScale="140" zoomScaleNormal="140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K1" sqref="K1:R2"/>
    </sheetView>
  </sheetViews>
  <sheetFormatPr defaultRowHeight="15" customHeight="1" x14ac:dyDescent="0.2"/>
  <cols>
    <col min="1" max="1" width="3.85546875" style="11" customWidth="1"/>
    <col min="2" max="2" width="30.7109375" style="11" customWidth="1"/>
    <col min="3" max="3" width="9.28515625" style="11" customWidth="1"/>
    <col min="4" max="4" width="9.140625" style="11" customWidth="1"/>
    <col min="5" max="5" width="11.7109375" style="14" customWidth="1"/>
    <col min="6" max="6" width="10.140625" style="11" customWidth="1"/>
    <col min="7" max="7" width="10.28515625" style="14" customWidth="1"/>
    <col min="8" max="8" width="12.42578125" style="11" customWidth="1"/>
    <col min="9" max="9" width="9.140625" style="11"/>
    <col min="10" max="10" width="24" style="11" customWidth="1"/>
    <col min="11" max="12" width="9.140625" style="11"/>
    <col min="13" max="14" width="7.140625" style="11" customWidth="1"/>
    <col min="15" max="15" width="6.7109375" style="11" customWidth="1"/>
    <col min="16" max="16" width="7.85546875" style="11" customWidth="1"/>
    <col min="17" max="17" width="9.140625" style="11"/>
    <col min="18" max="18" width="7.140625" style="11" customWidth="1"/>
    <col min="19" max="16384" width="9.140625" style="11"/>
  </cols>
  <sheetData>
    <row r="1" spans="1:18" ht="24.75" customHeight="1" x14ac:dyDescent="0.3">
      <c r="A1" s="27" t="s">
        <v>30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6.7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4" t="s">
        <v>15</v>
      </c>
      <c r="C3" s="15">
        <v>4400041251</v>
      </c>
      <c r="D3" s="9">
        <v>17052300</v>
      </c>
      <c r="E3" s="10">
        <v>270000137</v>
      </c>
      <c r="F3" s="1">
        <v>560489</v>
      </c>
      <c r="G3" s="2">
        <v>143028101</v>
      </c>
      <c r="H3" s="4" t="s">
        <v>98</v>
      </c>
      <c r="I3" s="4" t="s">
        <v>99</v>
      </c>
      <c r="J3" s="17" t="s">
        <v>100</v>
      </c>
      <c r="K3" s="26">
        <v>0.69</v>
      </c>
      <c r="L3" s="26">
        <v>0.69</v>
      </c>
      <c r="M3" s="26">
        <v>0.69</v>
      </c>
      <c r="N3" s="26">
        <v>0.69</v>
      </c>
      <c r="O3" s="26">
        <v>0.69</v>
      </c>
      <c r="P3" s="26">
        <v>0.69</v>
      </c>
      <c r="Q3" s="26">
        <v>0.64</v>
      </c>
      <c r="R3" s="26">
        <v>0.64</v>
      </c>
    </row>
    <row r="4" spans="1:18" ht="15" customHeight="1" x14ac:dyDescent="0.2">
      <c r="A4" s="1">
        <f>1+A3</f>
        <v>2</v>
      </c>
      <c r="B4" s="8" t="s">
        <v>3</v>
      </c>
      <c r="C4" s="9">
        <v>4400041229</v>
      </c>
      <c r="D4" s="9">
        <v>17052300</v>
      </c>
      <c r="E4" s="10">
        <v>270000137</v>
      </c>
      <c r="F4" s="9">
        <v>560505</v>
      </c>
      <c r="G4" s="2">
        <v>143036157</v>
      </c>
      <c r="H4" s="4" t="s">
        <v>89</v>
      </c>
      <c r="I4" s="4" t="s">
        <v>90</v>
      </c>
      <c r="J4" s="17" t="s">
        <v>91</v>
      </c>
      <c r="K4" s="26">
        <v>0.5</v>
      </c>
      <c r="L4" s="26">
        <v>0.5</v>
      </c>
      <c r="M4" s="26">
        <v>0.5</v>
      </c>
      <c r="N4" s="26">
        <v>0.5</v>
      </c>
      <c r="O4" s="26">
        <v>0.5</v>
      </c>
      <c r="P4" s="26">
        <v>0.5</v>
      </c>
      <c r="Q4" s="26">
        <v>0.46</v>
      </c>
      <c r="R4" s="26">
        <v>0.35</v>
      </c>
    </row>
    <row r="5" spans="1:18" ht="15" customHeight="1" x14ac:dyDescent="0.2">
      <c r="A5" s="1">
        <f t="shared" ref="A5:A14" si="0">1+A4</f>
        <v>3</v>
      </c>
      <c r="B5" s="4" t="s">
        <v>13</v>
      </c>
      <c r="C5" s="1">
        <v>4400041249</v>
      </c>
      <c r="D5" s="9">
        <v>17052300</v>
      </c>
      <c r="E5" s="10">
        <v>270000137</v>
      </c>
      <c r="F5" s="1">
        <v>560497</v>
      </c>
      <c r="G5" s="2">
        <v>143021096</v>
      </c>
      <c r="H5" s="4" t="s">
        <v>67</v>
      </c>
      <c r="I5" s="4" t="s">
        <v>68</v>
      </c>
      <c r="J5" s="17" t="s">
        <v>69</v>
      </c>
      <c r="K5" s="26">
        <v>0.48</v>
      </c>
      <c r="L5" s="26">
        <v>0.48</v>
      </c>
      <c r="M5" s="26">
        <v>0.48</v>
      </c>
      <c r="N5" s="26">
        <v>0.48</v>
      </c>
      <c r="O5" s="26">
        <v>0.48</v>
      </c>
      <c r="P5" s="26">
        <v>0.48</v>
      </c>
      <c r="Q5" s="26">
        <v>0.48</v>
      </c>
      <c r="R5" s="26">
        <v>0.48</v>
      </c>
    </row>
    <row r="6" spans="1:18" ht="15" customHeight="1" x14ac:dyDescent="0.2">
      <c r="A6" s="1">
        <f t="shared" si="0"/>
        <v>4</v>
      </c>
      <c r="B6" s="4" t="s">
        <v>22</v>
      </c>
      <c r="C6" s="1">
        <v>4400041258</v>
      </c>
      <c r="D6" s="9">
        <v>17052300</v>
      </c>
      <c r="E6" s="10">
        <v>270000137</v>
      </c>
      <c r="F6" s="1">
        <v>560518</v>
      </c>
      <c r="G6" s="2">
        <v>143044123</v>
      </c>
      <c r="H6" s="4" t="s">
        <v>46</v>
      </c>
      <c r="I6" s="4" t="s">
        <v>47</v>
      </c>
      <c r="J6" s="17" t="s">
        <v>48</v>
      </c>
      <c r="K6" s="26">
        <v>0.55000000000000004</v>
      </c>
      <c r="L6" s="26">
        <v>0.55000000000000004</v>
      </c>
      <c r="M6" s="26">
        <v>0.55000000000000004</v>
      </c>
      <c r="N6" s="26">
        <v>0.55000000000000004</v>
      </c>
      <c r="O6" s="26">
        <v>0.55000000000000004</v>
      </c>
      <c r="P6" s="26">
        <v>0.55000000000000004</v>
      </c>
      <c r="Q6" s="26">
        <v>0.3</v>
      </c>
      <c r="R6" s="26">
        <v>0.15</v>
      </c>
    </row>
    <row r="7" spans="1:18" ht="15" customHeight="1" x14ac:dyDescent="0.2">
      <c r="A7" s="1">
        <f t="shared" si="0"/>
        <v>5</v>
      </c>
      <c r="B7" s="6" t="s">
        <v>10</v>
      </c>
      <c r="C7" s="9">
        <v>4400041246</v>
      </c>
      <c r="D7" s="9">
        <v>17052300</v>
      </c>
      <c r="E7" s="10">
        <v>270000137</v>
      </c>
      <c r="F7" s="9">
        <v>560495</v>
      </c>
      <c r="G7" s="2">
        <v>143005588</v>
      </c>
      <c r="H7" s="4" t="s">
        <v>92</v>
      </c>
      <c r="I7" s="4" t="s">
        <v>93</v>
      </c>
      <c r="J7" s="17" t="s">
        <v>94</v>
      </c>
      <c r="K7" s="26">
        <v>0.51</v>
      </c>
      <c r="L7" s="26">
        <v>0.51</v>
      </c>
      <c r="M7" s="26">
        <v>0.51</v>
      </c>
      <c r="N7" s="26">
        <v>0.51</v>
      </c>
      <c r="O7" s="26">
        <v>0.51</v>
      </c>
      <c r="P7" s="26">
        <v>0.51</v>
      </c>
      <c r="Q7" s="26">
        <v>0.51</v>
      </c>
      <c r="R7" s="26">
        <v>0.12</v>
      </c>
    </row>
    <row r="8" spans="1:18" ht="15" customHeight="1" x14ac:dyDescent="0.2">
      <c r="A8" s="1">
        <f t="shared" si="0"/>
        <v>6</v>
      </c>
      <c r="B8" s="6" t="s">
        <v>12</v>
      </c>
      <c r="C8" s="9">
        <v>4400041248</v>
      </c>
      <c r="D8" s="9">
        <v>17052300</v>
      </c>
      <c r="E8" s="10">
        <v>270000137</v>
      </c>
      <c r="F8" s="9">
        <v>560492</v>
      </c>
      <c r="G8" s="2">
        <v>143020733</v>
      </c>
      <c r="H8" s="4" t="s">
        <v>77</v>
      </c>
      <c r="I8" s="4" t="s">
        <v>78</v>
      </c>
      <c r="J8" s="17" t="s">
        <v>79</v>
      </c>
      <c r="K8" s="26">
        <v>0.55000000000000004</v>
      </c>
      <c r="L8" s="26">
        <v>0</v>
      </c>
      <c r="M8" s="26">
        <v>0.55000000000000004</v>
      </c>
      <c r="N8" s="26">
        <v>0.55000000000000004</v>
      </c>
      <c r="O8" s="26">
        <v>0.55000000000000004</v>
      </c>
      <c r="P8" s="26">
        <v>0.55000000000000004</v>
      </c>
      <c r="Q8" s="26">
        <v>0.6</v>
      </c>
      <c r="R8" s="26">
        <v>0.03</v>
      </c>
    </row>
    <row r="9" spans="1:18" ht="15" customHeight="1" x14ac:dyDescent="0.2">
      <c r="A9" s="1">
        <f t="shared" si="0"/>
        <v>7</v>
      </c>
      <c r="B9" s="4" t="s">
        <v>20</v>
      </c>
      <c r="C9" s="1">
        <v>4400041256</v>
      </c>
      <c r="D9" s="9">
        <v>17052300</v>
      </c>
      <c r="E9" s="10">
        <v>270000137</v>
      </c>
      <c r="F9" s="1">
        <v>560509</v>
      </c>
      <c r="G9" s="2">
        <v>143035405</v>
      </c>
      <c r="H9" s="4" t="s">
        <v>52</v>
      </c>
      <c r="I9" s="4" t="s">
        <v>53</v>
      </c>
      <c r="J9" s="17" t="s">
        <v>54</v>
      </c>
      <c r="K9" s="26">
        <v>0.4</v>
      </c>
      <c r="L9" s="26">
        <v>0.49</v>
      </c>
      <c r="M9" s="26">
        <v>0.53</v>
      </c>
      <c r="N9" s="26">
        <v>0.52</v>
      </c>
      <c r="O9" s="26">
        <v>0.52</v>
      </c>
      <c r="P9" s="26">
        <v>0.51</v>
      </c>
      <c r="Q9" s="26">
        <v>0.46</v>
      </c>
      <c r="R9" s="26">
        <v>0.06</v>
      </c>
    </row>
    <row r="10" spans="1:18" ht="15" customHeight="1" x14ac:dyDescent="0.2">
      <c r="A10" s="1">
        <f t="shared" si="0"/>
        <v>8</v>
      </c>
      <c r="B10" s="6" t="s">
        <v>6</v>
      </c>
      <c r="C10" s="9">
        <v>4400041242</v>
      </c>
      <c r="D10" s="9">
        <v>17052300</v>
      </c>
      <c r="E10" s="10">
        <v>270000137</v>
      </c>
      <c r="F10" s="9">
        <v>560508</v>
      </c>
      <c r="G10" s="2">
        <v>143017706</v>
      </c>
      <c r="H10" s="4" t="s">
        <v>83</v>
      </c>
      <c r="I10" s="4" t="s">
        <v>84</v>
      </c>
      <c r="J10" s="17" t="s">
        <v>85</v>
      </c>
      <c r="K10" s="26">
        <v>0.43</v>
      </c>
      <c r="L10" s="26">
        <v>0.43</v>
      </c>
      <c r="M10" s="26">
        <v>0.43</v>
      </c>
      <c r="N10" s="26">
        <v>0.43</v>
      </c>
      <c r="O10" s="26">
        <v>0.43</v>
      </c>
      <c r="P10" s="26">
        <v>0.43</v>
      </c>
      <c r="Q10" s="26">
        <v>0.43</v>
      </c>
      <c r="R10" s="26">
        <v>0.43</v>
      </c>
    </row>
    <row r="11" spans="1:18" ht="15" customHeight="1" x14ac:dyDescent="0.2">
      <c r="A11" s="1">
        <f t="shared" si="0"/>
        <v>9</v>
      </c>
      <c r="B11" s="6" t="s">
        <v>7</v>
      </c>
      <c r="C11" s="9">
        <v>4400041243</v>
      </c>
      <c r="D11" s="9">
        <v>17052300</v>
      </c>
      <c r="E11" s="10">
        <v>270000137</v>
      </c>
      <c r="F11" s="9">
        <v>560496</v>
      </c>
      <c r="G11" s="2">
        <v>143025136</v>
      </c>
      <c r="H11" s="4" t="s">
        <v>49</v>
      </c>
      <c r="I11" s="4" t="s">
        <v>50</v>
      </c>
      <c r="J11" s="17" t="s">
        <v>51</v>
      </c>
      <c r="K11" s="26">
        <v>0.45</v>
      </c>
      <c r="L11" s="26">
        <v>0.45</v>
      </c>
      <c r="M11" s="26">
        <v>0.45</v>
      </c>
      <c r="N11" s="26">
        <v>0.45</v>
      </c>
      <c r="O11" s="26">
        <v>0.45</v>
      </c>
      <c r="P11" s="26">
        <v>0.45</v>
      </c>
      <c r="Q11" s="26">
        <v>0.3</v>
      </c>
      <c r="R11" s="26">
        <v>0.3</v>
      </c>
    </row>
    <row r="12" spans="1:18" ht="15" customHeight="1" x14ac:dyDescent="0.2">
      <c r="A12" s="1">
        <f t="shared" si="0"/>
        <v>10</v>
      </c>
      <c r="B12" s="7" t="s">
        <v>1</v>
      </c>
      <c r="C12" s="10">
        <v>4400041226</v>
      </c>
      <c r="D12" s="9">
        <v>17052300</v>
      </c>
      <c r="E12" s="10">
        <v>270000137</v>
      </c>
      <c r="F12" s="10">
        <v>560500</v>
      </c>
      <c r="G12" s="2">
        <v>143022163</v>
      </c>
      <c r="H12" s="4" t="s">
        <v>70</v>
      </c>
      <c r="I12" s="4" t="s">
        <v>71</v>
      </c>
      <c r="J12" s="17" t="s">
        <v>72</v>
      </c>
      <c r="K12" s="26">
        <v>0.45</v>
      </c>
      <c r="L12" s="26">
        <v>0.45</v>
      </c>
      <c r="M12" s="26">
        <v>0.45</v>
      </c>
      <c r="N12" s="26">
        <v>0.45</v>
      </c>
      <c r="O12" s="26">
        <v>0.45</v>
      </c>
      <c r="P12" s="26">
        <v>0.45</v>
      </c>
      <c r="Q12" s="26">
        <v>0.3</v>
      </c>
      <c r="R12" s="26">
        <v>0.3</v>
      </c>
    </row>
    <row r="13" spans="1:18" ht="15" customHeight="1" x14ac:dyDescent="0.2">
      <c r="A13" s="1">
        <f t="shared" si="0"/>
        <v>11</v>
      </c>
      <c r="B13" s="8" t="s">
        <v>4</v>
      </c>
      <c r="C13" s="9">
        <v>4400041240</v>
      </c>
      <c r="D13" s="9">
        <v>17052300</v>
      </c>
      <c r="E13" s="10">
        <v>270000137</v>
      </c>
      <c r="F13" s="9">
        <v>560507</v>
      </c>
      <c r="G13" s="2">
        <v>143034445</v>
      </c>
      <c r="H13" s="4" t="s">
        <v>61</v>
      </c>
      <c r="I13" s="4" t="s">
        <v>62</v>
      </c>
      <c r="J13" s="17" t="s">
        <v>63</v>
      </c>
      <c r="K13" s="26">
        <v>0.4</v>
      </c>
      <c r="L13" s="26">
        <v>0.4</v>
      </c>
      <c r="M13" s="26">
        <v>0.4</v>
      </c>
      <c r="N13" s="26">
        <v>0.4</v>
      </c>
      <c r="O13" s="26">
        <v>0.4</v>
      </c>
      <c r="P13" s="26">
        <v>0.4</v>
      </c>
      <c r="Q13" s="26">
        <v>0.4</v>
      </c>
      <c r="R13" s="26">
        <v>0.4</v>
      </c>
    </row>
    <row r="14" spans="1:18" ht="15" customHeight="1" x14ac:dyDescent="0.2">
      <c r="A14" s="1">
        <f t="shared" si="0"/>
        <v>12</v>
      </c>
      <c r="B14" s="4" t="s">
        <v>17</v>
      </c>
      <c r="C14" s="1">
        <v>4400041253</v>
      </c>
      <c r="D14" s="9">
        <v>17052300</v>
      </c>
      <c r="E14" s="10">
        <v>270000137</v>
      </c>
      <c r="F14" s="1">
        <v>560514</v>
      </c>
      <c r="G14" s="2">
        <v>143008231</v>
      </c>
      <c r="H14" s="4" t="s">
        <v>113</v>
      </c>
      <c r="I14" s="4" t="s">
        <v>114</v>
      </c>
      <c r="J14" s="17" t="s">
        <v>115</v>
      </c>
      <c r="K14" s="26">
        <v>0.4</v>
      </c>
      <c r="L14" s="26">
        <v>0.4</v>
      </c>
      <c r="M14" s="26">
        <v>0.4</v>
      </c>
      <c r="N14" s="26">
        <v>0.4</v>
      </c>
      <c r="O14" s="26">
        <v>0.4</v>
      </c>
      <c r="P14" s="26">
        <v>0.4</v>
      </c>
      <c r="Q14" s="26">
        <v>0.4</v>
      </c>
      <c r="R14" s="26">
        <v>0.32</v>
      </c>
    </row>
  </sheetData>
  <mergeCells count="2">
    <mergeCell ref="A1:J1"/>
    <mergeCell ref="K1:R1"/>
  </mergeCells>
  <hyperlinks>
    <hyperlink ref="J6" r:id="rId1" xr:uid="{EDE055D3-32A9-4300-B0E1-4F9575A34B19}"/>
    <hyperlink ref="J11" r:id="rId2" xr:uid="{CB8E6953-99CD-4CCB-AF72-E8DE3B38CBA1}"/>
    <hyperlink ref="J9" r:id="rId3" xr:uid="{7BCB4F82-4511-441A-A604-079F2BC702E3}"/>
    <hyperlink ref="J13" r:id="rId4" xr:uid="{1870D79E-DC19-404B-9F31-7F89BD8A91A5}"/>
    <hyperlink ref="J5" r:id="rId5" xr:uid="{7EAFA9E0-8930-4240-91AC-F3C85B36C2C7}"/>
    <hyperlink ref="J12" r:id="rId6" xr:uid="{F452306C-8EEA-4587-BC29-379DD5152D84}"/>
    <hyperlink ref="J8" r:id="rId7" xr:uid="{FEDE6956-F828-415C-8869-1E213778AD8D}"/>
    <hyperlink ref="J10" r:id="rId8" xr:uid="{3426CA02-DB71-4712-8BE5-5CBDD26F266D}"/>
    <hyperlink ref="J4" r:id="rId9" xr:uid="{C18C902E-BA3E-4367-AAEE-871A247A3DD0}"/>
    <hyperlink ref="J7" r:id="rId10" xr:uid="{698395A0-EEBB-4397-AB57-E6737AA6FC9A}"/>
    <hyperlink ref="J3" r:id="rId11" xr:uid="{34A95995-66CB-4E3D-B40F-7B981C848505}"/>
    <hyperlink ref="J14" r:id="rId12" xr:uid="{466DD7FA-88DB-499C-BBFE-AA68CF814398}"/>
  </hyperlinks>
  <pageMargins left="0.7" right="0.7" top="0.75" bottom="0.75" header="0.3" footer="0.3"/>
  <pageSetup paperSize="9" orientation="landscape" r:id="rId1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D138A-A356-4BB9-926A-EE8D5CC0210E}">
  <dimension ref="A1:R14"/>
  <sheetViews>
    <sheetView zoomScale="140" zoomScaleNormal="140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K1" sqref="K1:R2"/>
    </sheetView>
  </sheetViews>
  <sheetFormatPr defaultRowHeight="15" customHeight="1" x14ac:dyDescent="0.2"/>
  <cols>
    <col min="1" max="1" width="3.85546875" style="11" customWidth="1"/>
    <col min="2" max="2" width="31.85546875" style="11" customWidth="1"/>
    <col min="3" max="3" width="9.28515625" style="11" customWidth="1"/>
    <col min="4" max="4" width="8.42578125" style="11" customWidth="1"/>
    <col min="5" max="5" width="10.7109375" style="14" customWidth="1"/>
    <col min="6" max="6" width="10.140625" style="11" customWidth="1"/>
    <col min="7" max="7" width="10.28515625" style="14" customWidth="1"/>
    <col min="8" max="8" width="12.140625" style="11" customWidth="1"/>
    <col min="9" max="9" width="9.140625" style="11"/>
    <col min="10" max="10" width="24" style="11" customWidth="1"/>
    <col min="11" max="11" width="7.85546875" style="11" customWidth="1"/>
    <col min="12" max="12" width="9.140625" style="11"/>
    <col min="13" max="13" width="6.7109375" style="11" customWidth="1"/>
    <col min="14" max="14" width="6.85546875" style="11" customWidth="1"/>
    <col min="15" max="15" width="7.42578125" style="11" customWidth="1"/>
    <col min="16" max="16" width="7.7109375" style="11" customWidth="1"/>
    <col min="17" max="17" width="9.5703125" style="11" customWidth="1"/>
    <col min="18" max="18" width="7" style="11" customWidth="1"/>
    <col min="19" max="16384" width="9.140625" style="11"/>
  </cols>
  <sheetData>
    <row r="1" spans="1:18" ht="24" customHeight="1" x14ac:dyDescent="0.3">
      <c r="A1" s="27" t="s">
        <v>35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8.2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30.75" customHeight="1" x14ac:dyDescent="0.2">
      <c r="A3" s="1">
        <v>1</v>
      </c>
      <c r="B3" s="4" t="s">
        <v>15</v>
      </c>
      <c r="C3" s="15">
        <v>4400041251</v>
      </c>
      <c r="D3" s="9">
        <v>17052300</v>
      </c>
      <c r="E3" s="10">
        <v>270000137</v>
      </c>
      <c r="F3" s="1">
        <v>560489</v>
      </c>
      <c r="G3" s="2">
        <v>143028101</v>
      </c>
      <c r="H3" s="4" t="s">
        <v>98</v>
      </c>
      <c r="I3" s="4" t="s">
        <v>99</v>
      </c>
      <c r="J3" s="17" t="s">
        <v>100</v>
      </c>
      <c r="K3" s="26">
        <v>0.69</v>
      </c>
      <c r="L3" s="26">
        <v>0.69</v>
      </c>
      <c r="M3" s="26">
        <v>0.69</v>
      </c>
      <c r="N3" s="26">
        <v>0.69</v>
      </c>
      <c r="O3" s="26">
        <v>0.69</v>
      </c>
      <c r="P3" s="26">
        <v>0.69</v>
      </c>
      <c r="Q3" s="26">
        <v>0.64</v>
      </c>
      <c r="R3" s="26">
        <v>0.64</v>
      </c>
    </row>
    <row r="4" spans="1:18" ht="15" customHeight="1" x14ac:dyDescent="0.2">
      <c r="A4" s="1">
        <f>1+A3</f>
        <v>2</v>
      </c>
      <c r="B4" s="6" t="s">
        <v>6</v>
      </c>
      <c r="C4" s="9">
        <v>4400041242</v>
      </c>
      <c r="D4" s="9">
        <v>17052300</v>
      </c>
      <c r="E4" s="10">
        <v>270000137</v>
      </c>
      <c r="F4" s="9">
        <v>560508</v>
      </c>
      <c r="G4" s="2">
        <v>143017706</v>
      </c>
      <c r="H4" s="4" t="s">
        <v>83</v>
      </c>
      <c r="I4" s="4" t="s">
        <v>84</v>
      </c>
      <c r="J4" s="17" t="s">
        <v>85</v>
      </c>
      <c r="K4" s="26">
        <v>0.8</v>
      </c>
      <c r="L4" s="26">
        <v>0.64</v>
      </c>
      <c r="M4" s="26">
        <v>0.64</v>
      </c>
      <c r="N4" s="26">
        <v>0.64</v>
      </c>
      <c r="O4" s="26">
        <v>0.65</v>
      </c>
      <c r="P4" s="26">
        <v>0.65</v>
      </c>
      <c r="Q4" s="26">
        <v>0.47</v>
      </c>
      <c r="R4" s="26">
        <v>0.24</v>
      </c>
    </row>
    <row r="5" spans="1:18" ht="15" customHeight="1" x14ac:dyDescent="0.2">
      <c r="A5" s="1">
        <f t="shared" ref="A5:A14" si="0">1+A4</f>
        <v>3</v>
      </c>
      <c r="B5" s="4" t="s">
        <v>22</v>
      </c>
      <c r="C5" s="1">
        <v>4400041258</v>
      </c>
      <c r="D5" s="9">
        <v>17052300</v>
      </c>
      <c r="E5" s="10">
        <v>270000137</v>
      </c>
      <c r="F5" s="1">
        <v>560518</v>
      </c>
      <c r="G5" s="2">
        <v>143044123</v>
      </c>
      <c r="H5" s="4" t="s">
        <v>46</v>
      </c>
      <c r="I5" s="4" t="s">
        <v>47</v>
      </c>
      <c r="J5" s="17" t="s">
        <v>48</v>
      </c>
      <c r="K5" s="26">
        <v>0.55000000000000004</v>
      </c>
      <c r="L5" s="26">
        <v>0.55000000000000004</v>
      </c>
      <c r="M5" s="26">
        <v>0.55000000000000004</v>
      </c>
      <c r="N5" s="26">
        <v>0.55000000000000004</v>
      </c>
      <c r="O5" s="26">
        <v>0.55000000000000004</v>
      </c>
      <c r="P5" s="26">
        <v>0.55000000000000004</v>
      </c>
      <c r="Q5" s="26">
        <v>0.3</v>
      </c>
      <c r="R5" s="26">
        <v>0.15</v>
      </c>
    </row>
    <row r="6" spans="1:18" ht="15" customHeight="1" x14ac:dyDescent="0.2">
      <c r="A6" s="1">
        <f t="shared" si="0"/>
        <v>4</v>
      </c>
      <c r="B6" s="6" t="s">
        <v>9</v>
      </c>
      <c r="C6" s="9">
        <v>4400041245</v>
      </c>
      <c r="D6" s="9">
        <v>17052300</v>
      </c>
      <c r="E6" s="10">
        <v>270000137</v>
      </c>
      <c r="F6" s="9">
        <v>560488</v>
      </c>
      <c r="G6" s="2">
        <v>143007309</v>
      </c>
      <c r="H6" s="4" t="s">
        <v>58</v>
      </c>
      <c r="I6" s="4" t="s">
        <v>59</v>
      </c>
      <c r="J6" s="17" t="s">
        <v>60</v>
      </c>
      <c r="K6" s="26">
        <v>0.5</v>
      </c>
      <c r="L6" s="26">
        <v>0.5</v>
      </c>
      <c r="M6" s="26">
        <v>0.5</v>
      </c>
      <c r="N6" s="26">
        <v>0.5</v>
      </c>
      <c r="O6" s="26">
        <v>0.5</v>
      </c>
      <c r="P6" s="26">
        <v>0.5</v>
      </c>
      <c r="Q6" s="26">
        <v>0.5</v>
      </c>
      <c r="R6" s="26">
        <v>0.2</v>
      </c>
    </row>
    <row r="7" spans="1:18" ht="15" customHeight="1" x14ac:dyDescent="0.2">
      <c r="A7" s="1">
        <f t="shared" si="0"/>
        <v>5</v>
      </c>
      <c r="B7" s="6" t="s">
        <v>2</v>
      </c>
      <c r="C7" s="9">
        <v>4400041228</v>
      </c>
      <c r="D7" s="9">
        <v>17052300</v>
      </c>
      <c r="E7" s="10">
        <v>270000137</v>
      </c>
      <c r="F7" s="9">
        <v>560511</v>
      </c>
      <c r="G7" s="2">
        <v>143015315</v>
      </c>
      <c r="H7" s="4" t="s">
        <v>110</v>
      </c>
      <c r="I7" s="4" t="s">
        <v>111</v>
      </c>
      <c r="J7" s="17" t="s">
        <v>112</v>
      </c>
      <c r="K7" s="26">
        <v>0.45</v>
      </c>
      <c r="L7" s="26">
        <v>0.45</v>
      </c>
      <c r="M7" s="26">
        <v>0.45</v>
      </c>
      <c r="N7" s="26">
        <v>0.45</v>
      </c>
      <c r="O7" s="26">
        <v>0.45</v>
      </c>
      <c r="P7" s="26">
        <v>0.45</v>
      </c>
      <c r="Q7" s="26">
        <v>0.45</v>
      </c>
      <c r="R7" s="26">
        <v>0.15</v>
      </c>
    </row>
    <row r="8" spans="1:18" ht="15" customHeight="1" x14ac:dyDescent="0.2">
      <c r="A8" s="1">
        <f t="shared" si="0"/>
        <v>6</v>
      </c>
      <c r="B8" s="6" t="s">
        <v>7</v>
      </c>
      <c r="C8" s="9">
        <v>4400041243</v>
      </c>
      <c r="D8" s="9">
        <v>17052300</v>
      </c>
      <c r="E8" s="10">
        <v>270000137</v>
      </c>
      <c r="F8" s="9">
        <v>560496</v>
      </c>
      <c r="G8" s="2">
        <v>143025136</v>
      </c>
      <c r="H8" s="4" t="s">
        <v>49</v>
      </c>
      <c r="I8" s="4" t="s">
        <v>50</v>
      </c>
      <c r="J8" s="17" t="s">
        <v>51</v>
      </c>
      <c r="K8" s="26">
        <v>0.45</v>
      </c>
      <c r="L8" s="26">
        <v>0.45</v>
      </c>
      <c r="M8" s="26">
        <v>0.45</v>
      </c>
      <c r="N8" s="26">
        <v>0.45</v>
      </c>
      <c r="O8" s="26">
        <v>0.45</v>
      </c>
      <c r="P8" s="26">
        <v>0.45</v>
      </c>
      <c r="Q8" s="26">
        <v>0.3</v>
      </c>
      <c r="R8" s="26">
        <v>0.3</v>
      </c>
    </row>
    <row r="9" spans="1:18" ht="15" customHeight="1" x14ac:dyDescent="0.2">
      <c r="A9" s="1">
        <f t="shared" si="0"/>
        <v>7</v>
      </c>
      <c r="B9" s="7" t="s">
        <v>1</v>
      </c>
      <c r="C9" s="10">
        <v>4400041226</v>
      </c>
      <c r="D9" s="9">
        <v>17052300</v>
      </c>
      <c r="E9" s="10">
        <v>270000137</v>
      </c>
      <c r="F9" s="10">
        <v>560500</v>
      </c>
      <c r="G9" s="2">
        <v>143022163</v>
      </c>
      <c r="H9" s="4" t="s">
        <v>70</v>
      </c>
      <c r="I9" s="4" t="s">
        <v>71</v>
      </c>
      <c r="J9" s="17" t="s">
        <v>72</v>
      </c>
      <c r="K9" s="26">
        <v>0.45</v>
      </c>
      <c r="L9" s="26">
        <v>0.45</v>
      </c>
      <c r="M9" s="26">
        <v>0.45</v>
      </c>
      <c r="N9" s="26">
        <v>0.45</v>
      </c>
      <c r="O9" s="26">
        <v>0.45</v>
      </c>
      <c r="P9" s="26">
        <v>0.45</v>
      </c>
      <c r="Q9" s="26">
        <v>0.3</v>
      </c>
      <c r="R9" s="26">
        <v>0.3</v>
      </c>
    </row>
    <row r="10" spans="1:18" ht="15" customHeight="1" x14ac:dyDescent="0.2">
      <c r="A10" s="1">
        <f t="shared" si="0"/>
        <v>8</v>
      </c>
      <c r="B10" s="4" t="s">
        <v>13</v>
      </c>
      <c r="C10" s="1">
        <v>4400041249</v>
      </c>
      <c r="D10" s="9">
        <v>17052300</v>
      </c>
      <c r="E10" s="10">
        <v>270000137</v>
      </c>
      <c r="F10" s="1">
        <v>560497</v>
      </c>
      <c r="G10" s="2">
        <v>143021096</v>
      </c>
      <c r="H10" s="4" t="s">
        <v>67</v>
      </c>
      <c r="I10" s="4" t="s">
        <v>68</v>
      </c>
      <c r="J10" s="17" t="s">
        <v>69</v>
      </c>
      <c r="K10" s="26">
        <v>0.48</v>
      </c>
      <c r="L10" s="26">
        <v>0.48</v>
      </c>
      <c r="M10" s="26">
        <v>0.48</v>
      </c>
      <c r="N10" s="26">
        <v>0.48</v>
      </c>
      <c r="O10" s="26">
        <v>0.48</v>
      </c>
      <c r="P10" s="26">
        <v>0.48</v>
      </c>
      <c r="Q10" s="26">
        <v>0.22</v>
      </c>
      <c r="R10" s="26">
        <v>0.15</v>
      </c>
    </row>
    <row r="11" spans="1:18" ht="15" customHeight="1" x14ac:dyDescent="0.2">
      <c r="A11" s="1">
        <f t="shared" si="0"/>
        <v>9</v>
      </c>
      <c r="B11" s="4" t="s">
        <v>20</v>
      </c>
      <c r="C11" s="1">
        <v>4400041256</v>
      </c>
      <c r="D11" s="9">
        <v>17052300</v>
      </c>
      <c r="E11" s="10">
        <v>270000137</v>
      </c>
      <c r="F11" s="1">
        <v>560509</v>
      </c>
      <c r="G11" s="2">
        <v>143035405</v>
      </c>
      <c r="H11" s="4" t="s">
        <v>52</v>
      </c>
      <c r="I11" s="4" t="s">
        <v>53</v>
      </c>
      <c r="J11" s="17" t="s">
        <v>54</v>
      </c>
      <c r="K11" s="26">
        <v>0.4</v>
      </c>
      <c r="L11" s="26">
        <v>0.49</v>
      </c>
      <c r="M11" s="26">
        <v>0.47</v>
      </c>
      <c r="N11" s="26">
        <v>0.51</v>
      </c>
      <c r="O11" s="26">
        <v>0.51</v>
      </c>
      <c r="P11" s="26">
        <v>0.35</v>
      </c>
      <c r="Q11" s="26">
        <v>0.2</v>
      </c>
      <c r="R11" s="26">
        <v>0.12</v>
      </c>
    </row>
    <row r="12" spans="1:18" ht="15" customHeight="1" x14ac:dyDescent="0.2">
      <c r="A12" s="1">
        <f t="shared" si="0"/>
        <v>10</v>
      </c>
      <c r="B12" s="4" t="s">
        <v>17</v>
      </c>
      <c r="C12" s="1">
        <v>4400041253</v>
      </c>
      <c r="D12" s="9">
        <v>17052300</v>
      </c>
      <c r="E12" s="10">
        <v>270000137</v>
      </c>
      <c r="F12" s="1">
        <v>560514</v>
      </c>
      <c r="G12" s="2">
        <v>143008231</v>
      </c>
      <c r="H12" s="4" t="s">
        <v>113</v>
      </c>
      <c r="I12" s="4" t="s">
        <v>114</v>
      </c>
      <c r="J12" s="17" t="s">
        <v>115</v>
      </c>
      <c r="K12" s="26">
        <v>0.45</v>
      </c>
      <c r="L12" s="26">
        <v>0.45</v>
      </c>
      <c r="M12" s="26">
        <v>0.45</v>
      </c>
      <c r="N12" s="26">
        <v>0.45</v>
      </c>
      <c r="O12" s="26">
        <v>0.45</v>
      </c>
      <c r="P12" s="26">
        <v>0.45</v>
      </c>
      <c r="Q12" s="26">
        <v>0.2</v>
      </c>
      <c r="R12" s="26">
        <v>0.2</v>
      </c>
    </row>
    <row r="13" spans="1:18" ht="15" customHeight="1" x14ac:dyDescent="0.2">
      <c r="A13" s="1">
        <f t="shared" si="0"/>
        <v>11</v>
      </c>
      <c r="B13" s="6" t="s">
        <v>26</v>
      </c>
      <c r="C13" s="9">
        <v>4400041224</v>
      </c>
      <c r="D13" s="9">
        <v>17052300</v>
      </c>
      <c r="E13" s="10">
        <v>270000137</v>
      </c>
      <c r="F13" s="9">
        <v>560520</v>
      </c>
      <c r="G13" s="2">
        <v>143020605</v>
      </c>
      <c r="H13" s="4" t="s">
        <v>74</v>
      </c>
      <c r="I13" s="4" t="s">
        <v>75</v>
      </c>
      <c r="J13" s="17" t="s">
        <v>76</v>
      </c>
      <c r="K13" s="26">
        <v>0.45</v>
      </c>
      <c r="L13" s="26">
        <v>0.45</v>
      </c>
      <c r="M13" s="26">
        <v>0.45</v>
      </c>
      <c r="N13" s="26">
        <v>0.45</v>
      </c>
      <c r="O13" s="26">
        <v>0.45</v>
      </c>
      <c r="P13" s="26">
        <v>0.45</v>
      </c>
      <c r="Q13" s="26">
        <v>0.2</v>
      </c>
      <c r="R13" s="26">
        <v>0.1</v>
      </c>
    </row>
    <row r="14" spans="1:18" ht="15" customHeight="1" x14ac:dyDescent="0.2">
      <c r="A14" s="1">
        <f t="shared" si="0"/>
        <v>12</v>
      </c>
      <c r="B14" s="8" t="s">
        <v>3</v>
      </c>
      <c r="C14" s="9">
        <v>4400041229</v>
      </c>
      <c r="D14" s="9">
        <v>17052300</v>
      </c>
      <c r="E14" s="10">
        <v>270000137</v>
      </c>
      <c r="F14" s="9">
        <v>560505</v>
      </c>
      <c r="G14" s="2">
        <v>143036157</v>
      </c>
      <c r="H14" s="4" t="s">
        <v>89</v>
      </c>
      <c r="I14" s="4" t="s">
        <v>90</v>
      </c>
      <c r="J14" s="17" t="s">
        <v>91</v>
      </c>
      <c r="K14" s="26">
        <v>0.45</v>
      </c>
      <c r="L14" s="26">
        <v>0.45</v>
      </c>
      <c r="M14" s="26">
        <v>0.45</v>
      </c>
      <c r="N14" s="26">
        <v>0.45</v>
      </c>
      <c r="O14" s="26">
        <v>0.45</v>
      </c>
      <c r="P14" s="26">
        <v>0.45</v>
      </c>
      <c r="Q14" s="26">
        <v>0.15</v>
      </c>
      <c r="R14" s="26">
        <v>0.15</v>
      </c>
    </row>
  </sheetData>
  <mergeCells count="2">
    <mergeCell ref="A1:J1"/>
    <mergeCell ref="K1:R1"/>
  </mergeCells>
  <hyperlinks>
    <hyperlink ref="J5" r:id="rId1" xr:uid="{0CA877A1-E924-4CDB-8019-DCBCA90DA482}"/>
    <hyperlink ref="J8" r:id="rId2" xr:uid="{A036326A-3096-4025-923C-277E58244978}"/>
    <hyperlink ref="J11" r:id="rId3" xr:uid="{EE6725E0-0A42-4D1D-8EE0-68BD5AEBE53F}"/>
    <hyperlink ref="J6" r:id="rId4" xr:uid="{56EE8AC3-4CC5-466D-8082-CF19BC063680}"/>
    <hyperlink ref="J10" r:id="rId5" xr:uid="{C021C5D5-B086-40D8-98E8-764DDFA30AE7}"/>
    <hyperlink ref="J9" r:id="rId6" xr:uid="{DE888C4F-2E37-453C-9CD5-C442F0CAC5D3}"/>
    <hyperlink ref="J13" r:id="rId7" xr:uid="{B7F61B91-5FBE-4247-A2DC-16A6D3694C5F}"/>
    <hyperlink ref="J4" r:id="rId8" xr:uid="{224769D0-7852-4505-8EFB-D9FFEB1003D7}"/>
    <hyperlink ref="J14" r:id="rId9" xr:uid="{BBEFB6B5-D640-4CE0-97BD-EF48A10CBF89}"/>
    <hyperlink ref="J3" r:id="rId10" xr:uid="{371C1F60-68D7-4F59-AB80-6CDC6C16980A}"/>
    <hyperlink ref="J7" r:id="rId11" xr:uid="{8EAC3F0D-03E2-417B-9ADB-F9358E4A13BA}"/>
    <hyperlink ref="J12" r:id="rId12" xr:uid="{D0430F84-1C9D-47DF-90F5-FE888E9471DA}"/>
  </hyperlinks>
  <pageMargins left="0.7" right="0.7" top="0.75" bottom="0.75" header="0.3" footer="0.3"/>
  <pageSetup paperSize="9" orientation="landscape" r:id="rId1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C1FE1-9DEA-4F8D-AF42-B09EADCC00A5}">
  <dimension ref="A1:R13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K1" sqref="K1:R2"/>
    </sheetView>
  </sheetViews>
  <sheetFormatPr defaultRowHeight="15" customHeight="1" x14ac:dyDescent="0.2"/>
  <cols>
    <col min="1" max="1" width="3.7109375" style="11" customWidth="1"/>
    <col min="2" max="2" width="31.85546875" style="11" customWidth="1"/>
    <col min="3" max="3" width="9.42578125" style="11" customWidth="1"/>
    <col min="4" max="4" width="10.5703125" style="11" customWidth="1"/>
    <col min="5" max="5" width="13" style="14" customWidth="1"/>
    <col min="6" max="6" width="10.140625" style="11" customWidth="1"/>
    <col min="7" max="7" width="10.28515625" style="14" customWidth="1"/>
    <col min="8" max="8" width="11.85546875" style="11" customWidth="1"/>
    <col min="9" max="9" width="9.140625" style="11"/>
    <col min="10" max="10" width="20" style="11" customWidth="1"/>
    <col min="11" max="11" width="8.28515625" style="11" customWidth="1"/>
    <col min="12" max="12" width="9.140625" style="11"/>
    <col min="13" max="15" width="6.42578125" style="11" customWidth="1"/>
    <col min="16" max="16" width="7.7109375" style="11" customWidth="1"/>
    <col min="17" max="17" width="9.140625" style="11"/>
    <col min="18" max="18" width="6.42578125" style="11" customWidth="1"/>
    <col min="19" max="16384" width="9.140625" style="11"/>
  </cols>
  <sheetData>
    <row r="1" spans="1:18" ht="20.25" customHeight="1" x14ac:dyDescent="0.3">
      <c r="A1" s="27" t="s">
        <v>36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4.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6" t="s">
        <v>7</v>
      </c>
      <c r="C3" s="9">
        <v>4400041243</v>
      </c>
      <c r="D3" s="9">
        <v>17052300</v>
      </c>
      <c r="E3" s="10">
        <v>270000137</v>
      </c>
      <c r="F3" s="9">
        <v>560496</v>
      </c>
      <c r="G3" s="2">
        <v>143025136</v>
      </c>
      <c r="H3" s="19" t="s">
        <v>49</v>
      </c>
      <c r="I3" s="19" t="s">
        <v>50</v>
      </c>
      <c r="J3" s="20" t="s">
        <v>51</v>
      </c>
      <c r="K3" s="26">
        <v>0.5</v>
      </c>
      <c r="L3" s="26">
        <v>0.5</v>
      </c>
      <c r="M3" s="26">
        <v>0.5</v>
      </c>
      <c r="N3" s="26">
        <v>0.5</v>
      </c>
      <c r="O3" s="26">
        <v>0.5</v>
      </c>
      <c r="P3" s="26">
        <v>0.4</v>
      </c>
      <c r="Q3" s="26">
        <v>0.1</v>
      </c>
      <c r="R3" s="26">
        <v>0.1</v>
      </c>
    </row>
    <row r="4" spans="1:18" ht="15" customHeight="1" x14ac:dyDescent="0.2">
      <c r="A4" s="1">
        <f>1+A3</f>
        <v>2</v>
      </c>
      <c r="B4" s="6" t="s">
        <v>10</v>
      </c>
      <c r="C4" s="9">
        <v>4400041246</v>
      </c>
      <c r="D4" s="9">
        <v>17052300</v>
      </c>
      <c r="E4" s="10">
        <v>270000137</v>
      </c>
      <c r="F4" s="9">
        <v>560495</v>
      </c>
      <c r="G4" s="2">
        <v>143005588</v>
      </c>
      <c r="H4" s="19" t="s">
        <v>92</v>
      </c>
      <c r="I4" s="19" t="s">
        <v>93</v>
      </c>
      <c r="J4" s="20" t="s">
        <v>94</v>
      </c>
      <c r="K4" s="26">
        <v>0.53</v>
      </c>
      <c r="L4" s="26">
        <v>0.16</v>
      </c>
      <c r="M4" s="26">
        <v>0.16</v>
      </c>
      <c r="N4" s="26">
        <v>0.47</v>
      </c>
      <c r="O4" s="26">
        <v>0.56999999999999995</v>
      </c>
      <c r="P4" s="26">
        <v>0.42</v>
      </c>
      <c r="Q4" s="26">
        <v>0.5</v>
      </c>
      <c r="R4" s="26">
        <v>0.16</v>
      </c>
    </row>
    <row r="5" spans="1:18" ht="15" customHeight="1" x14ac:dyDescent="0.2">
      <c r="A5" s="1">
        <f t="shared" ref="A5:A13" si="0">1+A4</f>
        <v>3</v>
      </c>
      <c r="B5" s="8" t="s">
        <v>3</v>
      </c>
      <c r="C5" s="9">
        <v>4400041229</v>
      </c>
      <c r="D5" s="9">
        <v>17052300</v>
      </c>
      <c r="E5" s="10">
        <v>270000137</v>
      </c>
      <c r="F5" s="9">
        <v>560505</v>
      </c>
      <c r="G5" s="2">
        <v>143036157</v>
      </c>
      <c r="H5" s="19" t="s">
        <v>89</v>
      </c>
      <c r="I5" s="19" t="s">
        <v>90</v>
      </c>
      <c r="J5" s="20" t="s">
        <v>91</v>
      </c>
      <c r="K5" s="26">
        <v>0.45</v>
      </c>
      <c r="L5" s="26">
        <v>0.45</v>
      </c>
      <c r="M5" s="26">
        <v>0.45</v>
      </c>
      <c r="N5" s="26">
        <v>0.45</v>
      </c>
      <c r="O5" s="26">
        <v>0.45</v>
      </c>
      <c r="P5" s="26">
        <v>0.45</v>
      </c>
      <c r="Q5" s="26">
        <v>0.15</v>
      </c>
      <c r="R5" s="26">
        <v>0.1</v>
      </c>
    </row>
    <row r="6" spans="1:18" ht="15" customHeight="1" x14ac:dyDescent="0.2">
      <c r="A6" s="1">
        <f t="shared" si="0"/>
        <v>4</v>
      </c>
      <c r="B6" s="6" t="s">
        <v>0</v>
      </c>
      <c r="C6" s="9">
        <v>4400041225</v>
      </c>
      <c r="D6" s="9">
        <v>17052300</v>
      </c>
      <c r="E6" s="10">
        <v>270000137</v>
      </c>
      <c r="F6" s="9">
        <v>560502</v>
      </c>
      <c r="G6" s="2">
        <v>143037152</v>
      </c>
      <c r="H6" s="19" t="s">
        <v>43</v>
      </c>
      <c r="I6" s="19" t="s">
        <v>44</v>
      </c>
      <c r="J6" s="20" t="s">
        <v>45</v>
      </c>
      <c r="K6" s="26">
        <v>0.55000000000000004</v>
      </c>
      <c r="L6" s="26">
        <v>0</v>
      </c>
      <c r="M6" s="26">
        <v>0</v>
      </c>
      <c r="N6" s="26">
        <v>0.55000000000000004</v>
      </c>
      <c r="O6" s="26">
        <v>0.55000000000000004</v>
      </c>
      <c r="P6" s="26">
        <v>0.55000000000000004</v>
      </c>
      <c r="Q6" s="26">
        <v>0.2</v>
      </c>
      <c r="R6" s="26">
        <v>0.2</v>
      </c>
    </row>
    <row r="7" spans="1:18" ht="15" customHeight="1" x14ac:dyDescent="0.2">
      <c r="A7" s="1">
        <f t="shared" si="0"/>
        <v>5</v>
      </c>
      <c r="B7" s="4" t="s">
        <v>20</v>
      </c>
      <c r="C7" s="1">
        <v>4400041256</v>
      </c>
      <c r="D7" s="9">
        <v>17052300</v>
      </c>
      <c r="E7" s="10">
        <v>270000137</v>
      </c>
      <c r="F7" s="1">
        <v>560509</v>
      </c>
      <c r="G7" s="2">
        <v>143035405</v>
      </c>
      <c r="H7" s="19" t="s">
        <v>52</v>
      </c>
      <c r="I7" s="19" t="s">
        <v>53</v>
      </c>
      <c r="J7" s="20" t="s">
        <v>54</v>
      </c>
      <c r="K7" s="26">
        <v>0.3</v>
      </c>
      <c r="L7" s="26">
        <v>0</v>
      </c>
      <c r="M7" s="26">
        <v>0.5</v>
      </c>
      <c r="N7" s="26">
        <v>0.5</v>
      </c>
      <c r="O7" s="26">
        <v>0.5</v>
      </c>
      <c r="P7" s="26">
        <v>0.35</v>
      </c>
      <c r="Q7" s="26">
        <v>0.1</v>
      </c>
      <c r="R7" s="26">
        <v>0.1</v>
      </c>
    </row>
    <row r="8" spans="1:18" ht="15" customHeight="1" x14ac:dyDescent="0.2">
      <c r="A8" s="1">
        <f t="shared" si="0"/>
        <v>6</v>
      </c>
      <c r="B8" s="4" t="s">
        <v>18</v>
      </c>
      <c r="C8" s="1">
        <v>4400041254</v>
      </c>
      <c r="D8" s="9">
        <v>17052300</v>
      </c>
      <c r="E8" s="10">
        <v>270000137</v>
      </c>
      <c r="F8" s="1">
        <v>560516</v>
      </c>
      <c r="G8" s="2">
        <v>143012572</v>
      </c>
      <c r="H8" s="19" t="s">
        <v>95</v>
      </c>
      <c r="I8" s="19" t="s">
        <v>96</v>
      </c>
      <c r="J8" s="20" t="s">
        <v>97</v>
      </c>
      <c r="K8" s="26">
        <v>0.4</v>
      </c>
      <c r="L8" s="26">
        <v>0.4</v>
      </c>
      <c r="M8" s="26">
        <v>0.4</v>
      </c>
      <c r="N8" s="26">
        <v>0.4</v>
      </c>
      <c r="O8" s="26">
        <v>0.4</v>
      </c>
      <c r="P8" s="26">
        <v>0.3</v>
      </c>
      <c r="Q8" s="26">
        <v>0.2</v>
      </c>
      <c r="R8" s="26">
        <v>0.2</v>
      </c>
    </row>
    <row r="9" spans="1:18" ht="15" customHeight="1" x14ac:dyDescent="0.2">
      <c r="A9" s="1">
        <f t="shared" si="0"/>
        <v>7</v>
      </c>
      <c r="B9" s="4" t="s">
        <v>16</v>
      </c>
      <c r="C9" s="1">
        <v>4400041252</v>
      </c>
      <c r="D9" s="9">
        <v>17052300</v>
      </c>
      <c r="E9" s="10">
        <v>270000137</v>
      </c>
      <c r="F9" s="1">
        <v>560506</v>
      </c>
      <c r="G9" s="3">
        <v>143054314</v>
      </c>
      <c r="H9" s="19" t="s">
        <v>104</v>
      </c>
      <c r="I9" s="19" t="s">
        <v>105</v>
      </c>
      <c r="J9" s="20" t="s">
        <v>106</v>
      </c>
      <c r="K9" s="26">
        <v>0.36</v>
      </c>
      <c r="L9" s="26">
        <v>0.36</v>
      </c>
      <c r="M9" s="26">
        <v>0.36</v>
      </c>
      <c r="N9" s="26">
        <v>0.36</v>
      </c>
      <c r="O9" s="26">
        <v>0.36</v>
      </c>
      <c r="P9" s="26">
        <v>0.36</v>
      </c>
      <c r="Q9" s="26">
        <v>0.25</v>
      </c>
      <c r="R9" s="26">
        <v>0.05</v>
      </c>
    </row>
    <row r="10" spans="1:18" ht="15" customHeight="1" x14ac:dyDescent="0.2">
      <c r="A10" s="1">
        <f t="shared" si="0"/>
        <v>8</v>
      </c>
      <c r="B10" s="6" t="s">
        <v>26</v>
      </c>
      <c r="C10" s="9">
        <v>4400041224</v>
      </c>
      <c r="D10" s="9">
        <v>17052300</v>
      </c>
      <c r="E10" s="10">
        <v>270000137</v>
      </c>
      <c r="F10" s="9">
        <v>560520</v>
      </c>
      <c r="G10" s="2">
        <v>143020605</v>
      </c>
      <c r="H10" s="19" t="s">
        <v>74</v>
      </c>
      <c r="I10" s="19" t="s">
        <v>75</v>
      </c>
      <c r="J10" s="20" t="s">
        <v>76</v>
      </c>
      <c r="K10" s="26">
        <v>0.35</v>
      </c>
      <c r="L10" s="26">
        <v>0.35</v>
      </c>
      <c r="M10" s="26">
        <v>0.35</v>
      </c>
      <c r="N10" s="26">
        <v>0.35</v>
      </c>
      <c r="O10" s="26">
        <v>0.35</v>
      </c>
      <c r="P10" s="26">
        <v>0.35</v>
      </c>
      <c r="Q10" s="26">
        <v>0.3</v>
      </c>
      <c r="R10" s="26">
        <v>0.05</v>
      </c>
    </row>
    <row r="11" spans="1:18" ht="15" customHeight="1" x14ac:dyDescent="0.2">
      <c r="A11" s="1">
        <f t="shared" si="0"/>
        <v>9</v>
      </c>
      <c r="B11" s="8" t="s">
        <v>5</v>
      </c>
      <c r="C11" s="9">
        <v>4400041241</v>
      </c>
      <c r="D11" s="9">
        <v>17052300</v>
      </c>
      <c r="E11" s="10">
        <v>270000137</v>
      </c>
      <c r="F11" s="9">
        <v>560503</v>
      </c>
      <c r="G11" s="2">
        <v>143001520</v>
      </c>
      <c r="H11" s="19" t="s">
        <v>101</v>
      </c>
      <c r="I11" s="19" t="s">
        <v>102</v>
      </c>
      <c r="J11" s="20" t="s">
        <v>103</v>
      </c>
      <c r="K11" s="26">
        <v>0.37</v>
      </c>
      <c r="L11" s="26">
        <v>0.37</v>
      </c>
      <c r="M11" s="26">
        <v>0.37</v>
      </c>
      <c r="N11" s="26">
        <v>0.37</v>
      </c>
      <c r="O11" s="26">
        <v>0.37</v>
      </c>
      <c r="P11" s="26">
        <v>0.37</v>
      </c>
      <c r="Q11" s="26">
        <v>0.15</v>
      </c>
      <c r="R11" s="26">
        <v>0.1</v>
      </c>
    </row>
    <row r="12" spans="1:18" ht="15" customHeight="1" x14ac:dyDescent="0.2">
      <c r="A12" s="1">
        <f t="shared" si="0"/>
        <v>10</v>
      </c>
      <c r="B12" s="6" t="s">
        <v>11</v>
      </c>
      <c r="C12" s="9">
        <v>4400041247</v>
      </c>
      <c r="D12" s="9">
        <v>17052300</v>
      </c>
      <c r="E12" s="10">
        <v>270000137</v>
      </c>
      <c r="F12" s="9">
        <v>560504</v>
      </c>
      <c r="G12" s="2">
        <v>143022153</v>
      </c>
      <c r="H12" s="19" t="s">
        <v>55</v>
      </c>
      <c r="I12" s="19" t="s">
        <v>56</v>
      </c>
      <c r="J12" s="20" t="s">
        <v>57</v>
      </c>
      <c r="K12" s="26">
        <v>0.35</v>
      </c>
      <c r="L12" s="26">
        <v>0</v>
      </c>
      <c r="M12" s="26">
        <v>0</v>
      </c>
      <c r="N12" s="26">
        <v>0.44</v>
      </c>
      <c r="O12" s="26">
        <v>0.35</v>
      </c>
      <c r="P12" s="26">
        <v>0.35</v>
      </c>
      <c r="Q12" s="26">
        <v>0.1</v>
      </c>
      <c r="R12" s="26">
        <v>0.1</v>
      </c>
    </row>
    <row r="13" spans="1:18" ht="15" customHeight="1" x14ac:dyDescent="0.2">
      <c r="A13" s="1">
        <f t="shared" si="0"/>
        <v>11</v>
      </c>
      <c r="B13" s="6" t="s">
        <v>12</v>
      </c>
      <c r="C13" s="9">
        <v>4400041248</v>
      </c>
      <c r="D13" s="9">
        <v>17052300</v>
      </c>
      <c r="E13" s="10">
        <v>270000137</v>
      </c>
      <c r="F13" s="9">
        <v>560492</v>
      </c>
      <c r="G13" s="2">
        <v>143020733</v>
      </c>
      <c r="H13" s="19" t="s">
        <v>77</v>
      </c>
      <c r="I13" s="19" t="s">
        <v>78</v>
      </c>
      <c r="J13" s="20" t="s">
        <v>79</v>
      </c>
      <c r="K13" s="26">
        <v>0.25</v>
      </c>
      <c r="L13" s="26">
        <v>0</v>
      </c>
      <c r="M13" s="26">
        <v>0</v>
      </c>
      <c r="N13" s="26">
        <v>0.34</v>
      </c>
      <c r="O13" s="26">
        <v>0.25</v>
      </c>
      <c r="P13" s="26">
        <v>0.25</v>
      </c>
      <c r="Q13" s="26">
        <v>0.05</v>
      </c>
      <c r="R13" s="26">
        <v>0.05</v>
      </c>
    </row>
  </sheetData>
  <mergeCells count="2">
    <mergeCell ref="A1:J1"/>
    <mergeCell ref="K1:R1"/>
  </mergeCells>
  <hyperlinks>
    <hyperlink ref="J6" r:id="rId1" xr:uid="{57509504-5830-48FA-8B18-5DFF2DFBDFD5}"/>
    <hyperlink ref="J3" r:id="rId2" xr:uid="{E48E2E9A-6A87-47B0-82A3-32B40E12D6F6}"/>
    <hyperlink ref="J7" r:id="rId3" xr:uid="{EC0B83BD-F41A-43AA-BB40-DAC1001303C7}"/>
    <hyperlink ref="J12" r:id="rId4" xr:uid="{D3C07549-E10B-4BE2-8487-6736553ED834}"/>
    <hyperlink ref="J10" r:id="rId5" xr:uid="{D956DAA8-674C-4241-9A8C-D0617B00562D}"/>
    <hyperlink ref="J13" r:id="rId6" xr:uid="{5E19B109-FA74-44EF-9790-1903C2594FD9}"/>
    <hyperlink ref="J5" r:id="rId7" xr:uid="{B2EFEEC5-1F2B-4F86-A06B-F1A07635577E}"/>
    <hyperlink ref="J4" r:id="rId8" xr:uid="{5B2F3240-75E1-464C-A22D-F8326E478F3C}"/>
    <hyperlink ref="J8" r:id="rId9" xr:uid="{241E1390-A70F-4AF1-BB23-A8E71A394B0F}"/>
    <hyperlink ref="J11" r:id="rId10" xr:uid="{FB79634A-1111-417A-8493-44A06FA1E41E}"/>
    <hyperlink ref="J9" r:id="rId11" xr:uid="{AC6D996B-A80C-432E-96A8-EDB4B8E38BB1}"/>
  </hyperlinks>
  <pageMargins left="0.7" right="0.7" top="0.75" bottom="0.75" header="0.3" footer="0.3"/>
  <pageSetup paperSize="9" orientation="landscape" r:id="rId1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BF52-B9A6-4689-9D5D-D799CEF40568}">
  <dimension ref="A1:R14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K1" sqref="K1:R2"/>
    </sheetView>
  </sheetViews>
  <sheetFormatPr defaultRowHeight="15" customHeight="1" x14ac:dyDescent="0.2"/>
  <cols>
    <col min="1" max="1" width="3.85546875" style="11" customWidth="1"/>
    <col min="2" max="2" width="31.85546875" style="11" customWidth="1"/>
    <col min="3" max="3" width="9.85546875" style="11" customWidth="1"/>
    <col min="4" max="4" width="9.42578125" style="11" customWidth="1"/>
    <col min="5" max="5" width="10.85546875" style="14" customWidth="1"/>
    <col min="6" max="6" width="10.140625" style="11" customWidth="1"/>
    <col min="7" max="7" width="10.28515625" style="14" customWidth="1"/>
    <col min="8" max="8" width="12.28515625" style="11" customWidth="1"/>
    <col min="9" max="9" width="9.140625" style="11"/>
    <col min="10" max="10" width="22.7109375" style="11" customWidth="1"/>
    <col min="11" max="11" width="8.42578125" style="11" customWidth="1"/>
    <col min="12" max="12" width="9.140625" style="11"/>
    <col min="13" max="13" width="5.85546875" style="11" customWidth="1"/>
    <col min="14" max="14" width="6.140625" style="11" customWidth="1"/>
    <col min="15" max="15" width="7.42578125" style="11" customWidth="1"/>
    <col min="16" max="16" width="7.7109375" style="11" customWidth="1"/>
    <col min="17" max="17" width="9.140625" style="11"/>
    <col min="18" max="18" width="7.140625" style="11" customWidth="1"/>
    <col min="19" max="16384" width="9.140625" style="11"/>
  </cols>
  <sheetData>
    <row r="1" spans="1:18" ht="23.25" customHeight="1" x14ac:dyDescent="0.3">
      <c r="A1" s="27" t="s">
        <v>37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9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4" t="s">
        <v>13</v>
      </c>
      <c r="C3" s="1">
        <v>4400041249</v>
      </c>
      <c r="D3" s="9">
        <v>17052300</v>
      </c>
      <c r="E3" s="10">
        <v>270000137</v>
      </c>
      <c r="F3" s="1">
        <v>560497</v>
      </c>
      <c r="G3" s="2">
        <v>143021096</v>
      </c>
      <c r="H3" s="21" t="s">
        <v>67</v>
      </c>
      <c r="I3" s="21" t="s">
        <v>68</v>
      </c>
      <c r="J3" s="22" t="s">
        <v>69</v>
      </c>
      <c r="K3" s="26">
        <v>0.47</v>
      </c>
      <c r="L3" s="26">
        <v>0.47</v>
      </c>
      <c r="M3" s="26">
        <v>0.47</v>
      </c>
      <c r="N3" s="26">
        <v>0.47</v>
      </c>
      <c r="O3" s="26">
        <v>0.47</v>
      </c>
      <c r="P3" s="26">
        <v>0.47</v>
      </c>
      <c r="Q3" s="26">
        <v>0.47</v>
      </c>
      <c r="R3" s="26">
        <v>0.12</v>
      </c>
    </row>
    <row r="4" spans="1:18" ht="15" customHeight="1" x14ac:dyDescent="0.2">
      <c r="A4" s="1">
        <f>1+A3</f>
        <v>2</v>
      </c>
      <c r="B4" s="4" t="s">
        <v>20</v>
      </c>
      <c r="C4" s="1">
        <v>4400041256</v>
      </c>
      <c r="D4" s="9">
        <v>17052300</v>
      </c>
      <c r="E4" s="10">
        <v>270000137</v>
      </c>
      <c r="F4" s="1">
        <v>560509</v>
      </c>
      <c r="G4" s="2">
        <v>143035405</v>
      </c>
      <c r="H4" s="21" t="s">
        <v>52</v>
      </c>
      <c r="I4" s="21" t="s">
        <v>53</v>
      </c>
      <c r="J4" s="22" t="s">
        <v>54</v>
      </c>
      <c r="K4" s="26">
        <v>0.25</v>
      </c>
      <c r="L4" s="26">
        <v>0.32</v>
      </c>
      <c r="M4" s="26">
        <v>0.36</v>
      </c>
      <c r="N4" s="26">
        <v>0.36</v>
      </c>
      <c r="O4" s="26">
        <v>0.37</v>
      </c>
      <c r="P4" s="26">
        <v>0.32</v>
      </c>
      <c r="Q4" s="26">
        <v>0.37</v>
      </c>
      <c r="R4" s="26">
        <v>0.25</v>
      </c>
    </row>
    <row r="5" spans="1:18" ht="15" customHeight="1" x14ac:dyDescent="0.2">
      <c r="A5" s="1">
        <f t="shared" ref="A5:A14" si="0">1+A4</f>
        <v>3</v>
      </c>
      <c r="B5" s="4" t="s">
        <v>22</v>
      </c>
      <c r="C5" s="1">
        <v>4400041258</v>
      </c>
      <c r="D5" s="9">
        <v>17052300</v>
      </c>
      <c r="E5" s="10">
        <v>270000137</v>
      </c>
      <c r="F5" s="1">
        <v>560518</v>
      </c>
      <c r="G5" s="2">
        <v>143044123</v>
      </c>
      <c r="H5" s="21" t="s">
        <v>46</v>
      </c>
      <c r="I5" s="21" t="s">
        <v>47</v>
      </c>
      <c r="J5" s="22" t="s">
        <v>48</v>
      </c>
      <c r="K5" s="26">
        <v>0.35</v>
      </c>
      <c r="L5" s="26">
        <v>0.35</v>
      </c>
      <c r="M5" s="26">
        <v>0.35</v>
      </c>
      <c r="N5" s="26">
        <v>0.35</v>
      </c>
      <c r="O5" s="26">
        <v>0.35</v>
      </c>
      <c r="P5" s="26">
        <v>0.35</v>
      </c>
      <c r="Q5" s="26">
        <v>0.35</v>
      </c>
      <c r="R5" s="26">
        <v>0.18</v>
      </c>
    </row>
    <row r="6" spans="1:18" ht="15" customHeight="1" x14ac:dyDescent="0.2">
      <c r="A6" s="1">
        <f t="shared" si="0"/>
        <v>4</v>
      </c>
      <c r="B6" s="8" t="s">
        <v>3</v>
      </c>
      <c r="C6" s="9">
        <v>4400041229</v>
      </c>
      <c r="D6" s="9">
        <v>17052300</v>
      </c>
      <c r="E6" s="10">
        <v>270000137</v>
      </c>
      <c r="F6" s="9">
        <v>560505</v>
      </c>
      <c r="G6" s="2">
        <v>143036157</v>
      </c>
      <c r="H6" s="21" t="s">
        <v>89</v>
      </c>
      <c r="I6" s="21" t="s">
        <v>90</v>
      </c>
      <c r="J6" s="22" t="s">
        <v>91</v>
      </c>
      <c r="K6" s="26">
        <v>0.35</v>
      </c>
      <c r="L6" s="26">
        <v>0.35</v>
      </c>
      <c r="M6" s="26">
        <v>0.35</v>
      </c>
      <c r="N6" s="26">
        <v>0.35</v>
      </c>
      <c r="O6" s="26">
        <v>0.35</v>
      </c>
      <c r="P6" s="26">
        <v>0.35</v>
      </c>
      <c r="Q6" s="26">
        <v>0.35</v>
      </c>
      <c r="R6" s="26">
        <v>0.17</v>
      </c>
    </row>
    <row r="7" spans="1:18" ht="15" customHeight="1" x14ac:dyDescent="0.2">
      <c r="A7" s="1">
        <f t="shared" si="0"/>
        <v>5</v>
      </c>
      <c r="B7" s="4" t="s">
        <v>23</v>
      </c>
      <c r="C7" s="1">
        <v>4400041259</v>
      </c>
      <c r="D7" s="9">
        <v>17052300</v>
      </c>
      <c r="E7" s="10">
        <v>270000137</v>
      </c>
      <c r="F7" s="1">
        <v>560493</v>
      </c>
      <c r="G7" s="2">
        <v>143044080</v>
      </c>
      <c r="H7" s="21" t="s">
        <v>116</v>
      </c>
      <c r="I7" s="21" t="s">
        <v>117</v>
      </c>
      <c r="J7" s="22" t="s">
        <v>118</v>
      </c>
      <c r="K7" s="26">
        <v>0.25</v>
      </c>
      <c r="L7" s="26">
        <v>0.25</v>
      </c>
      <c r="M7" s="26">
        <v>0.35</v>
      </c>
      <c r="N7" s="26">
        <v>0.35</v>
      </c>
      <c r="O7" s="26">
        <v>0.35</v>
      </c>
      <c r="P7" s="26">
        <v>0.35</v>
      </c>
      <c r="Q7" s="26">
        <v>0.35</v>
      </c>
      <c r="R7" s="26">
        <v>0.25</v>
      </c>
    </row>
    <row r="8" spans="1:18" ht="15" customHeight="1" x14ac:dyDescent="0.2">
      <c r="A8" s="1">
        <f t="shared" si="0"/>
        <v>6</v>
      </c>
      <c r="B8" s="4" t="s">
        <v>16</v>
      </c>
      <c r="C8" s="1">
        <v>4400041252</v>
      </c>
      <c r="D8" s="9">
        <v>17052300</v>
      </c>
      <c r="E8" s="10">
        <v>270000137</v>
      </c>
      <c r="F8" s="1">
        <v>560506</v>
      </c>
      <c r="G8" s="3">
        <v>143054314</v>
      </c>
      <c r="H8" s="21" t="s">
        <v>104</v>
      </c>
      <c r="I8" s="21" t="s">
        <v>105</v>
      </c>
      <c r="J8" s="22" t="s">
        <v>106</v>
      </c>
      <c r="K8" s="26">
        <v>0.37</v>
      </c>
      <c r="L8" s="26">
        <v>0.37</v>
      </c>
      <c r="M8" s="26">
        <v>0.37</v>
      </c>
      <c r="N8" s="26">
        <v>0.37</v>
      </c>
      <c r="O8" s="26">
        <v>0.37</v>
      </c>
      <c r="P8" s="26">
        <v>0.37</v>
      </c>
      <c r="Q8" s="26">
        <v>0.2</v>
      </c>
      <c r="R8" s="26">
        <v>0.1</v>
      </c>
    </row>
    <row r="9" spans="1:18" ht="15" customHeight="1" x14ac:dyDescent="0.2">
      <c r="A9" s="1">
        <f t="shared" si="0"/>
        <v>7</v>
      </c>
      <c r="B9" s="6" t="s">
        <v>11</v>
      </c>
      <c r="C9" s="9">
        <v>4400041247</v>
      </c>
      <c r="D9" s="9">
        <v>17052300</v>
      </c>
      <c r="E9" s="10">
        <v>270000137</v>
      </c>
      <c r="F9" s="9">
        <v>560504</v>
      </c>
      <c r="G9" s="2">
        <v>143022153</v>
      </c>
      <c r="H9" s="21" t="s">
        <v>55</v>
      </c>
      <c r="I9" s="21" t="s">
        <v>56</v>
      </c>
      <c r="J9" s="22" t="s">
        <v>57</v>
      </c>
      <c r="K9" s="26">
        <v>0.25</v>
      </c>
      <c r="L9" s="26">
        <v>0.35</v>
      </c>
      <c r="M9" s="26">
        <v>0.35</v>
      </c>
      <c r="N9" s="26">
        <v>0.35</v>
      </c>
      <c r="O9" s="26">
        <v>0.35</v>
      </c>
      <c r="P9" s="26">
        <v>0.35</v>
      </c>
      <c r="Q9" s="26">
        <v>0.25</v>
      </c>
      <c r="R9" s="26">
        <v>0.2</v>
      </c>
    </row>
    <row r="10" spans="1:18" ht="15" customHeight="1" x14ac:dyDescent="0.2">
      <c r="A10" s="1">
        <f t="shared" si="0"/>
        <v>8</v>
      </c>
      <c r="B10" s="6" t="s">
        <v>26</v>
      </c>
      <c r="C10" s="9">
        <v>4400041224</v>
      </c>
      <c r="D10" s="9">
        <v>17052300</v>
      </c>
      <c r="E10" s="10">
        <v>270000137</v>
      </c>
      <c r="F10" s="9">
        <v>560520</v>
      </c>
      <c r="G10" s="2">
        <v>143020605</v>
      </c>
      <c r="H10" s="21" t="s">
        <v>74</v>
      </c>
      <c r="I10" s="21" t="s">
        <v>75</v>
      </c>
      <c r="J10" s="22" t="s">
        <v>76</v>
      </c>
      <c r="K10" s="26">
        <v>0.25</v>
      </c>
      <c r="L10" s="26">
        <v>0.35</v>
      </c>
      <c r="M10" s="26">
        <v>0.35</v>
      </c>
      <c r="N10" s="26">
        <v>0.35</v>
      </c>
      <c r="O10" s="26">
        <v>0.35</v>
      </c>
      <c r="P10" s="26">
        <v>0.35</v>
      </c>
      <c r="Q10" s="26">
        <v>0.35</v>
      </c>
      <c r="R10" s="26">
        <v>0.05</v>
      </c>
    </row>
    <row r="11" spans="1:18" ht="15" customHeight="1" x14ac:dyDescent="0.2">
      <c r="A11" s="1">
        <f t="shared" si="0"/>
        <v>9</v>
      </c>
      <c r="B11" s="4" t="s">
        <v>14</v>
      </c>
      <c r="C11" s="1">
        <v>4400041250</v>
      </c>
      <c r="D11" s="9">
        <v>17052300</v>
      </c>
      <c r="E11" s="10">
        <v>270000137</v>
      </c>
      <c r="F11" s="1">
        <v>560498</v>
      </c>
      <c r="G11" s="2">
        <v>143004474</v>
      </c>
      <c r="H11" s="21" t="s">
        <v>107</v>
      </c>
      <c r="I11" s="21" t="s">
        <v>108</v>
      </c>
      <c r="J11" s="22" t="s">
        <v>109</v>
      </c>
      <c r="K11" s="26">
        <v>0.35</v>
      </c>
      <c r="L11" s="26">
        <v>0.35</v>
      </c>
      <c r="M11" s="26">
        <v>0.35</v>
      </c>
      <c r="N11" s="26">
        <v>0.35</v>
      </c>
      <c r="O11" s="26">
        <v>0.35</v>
      </c>
      <c r="P11" s="26">
        <v>0.35</v>
      </c>
      <c r="Q11" s="26">
        <v>0.2</v>
      </c>
      <c r="R11" s="26">
        <v>0.2</v>
      </c>
    </row>
    <row r="12" spans="1:18" ht="15" customHeight="1" x14ac:dyDescent="0.2">
      <c r="A12" s="1">
        <f t="shared" si="0"/>
        <v>10</v>
      </c>
      <c r="B12" s="6" t="s">
        <v>0</v>
      </c>
      <c r="C12" s="9">
        <v>4400041225</v>
      </c>
      <c r="D12" s="9">
        <v>17052300</v>
      </c>
      <c r="E12" s="10">
        <v>270000137</v>
      </c>
      <c r="F12" s="9">
        <v>560502</v>
      </c>
      <c r="G12" s="2">
        <v>143037152</v>
      </c>
      <c r="H12" s="21" t="s">
        <v>43</v>
      </c>
      <c r="I12" s="21" t="s">
        <v>44</v>
      </c>
      <c r="J12" s="22" t="s">
        <v>45</v>
      </c>
      <c r="K12" s="26">
        <v>0</v>
      </c>
      <c r="L12" s="26">
        <v>0.35</v>
      </c>
      <c r="M12" s="26">
        <v>0.35</v>
      </c>
      <c r="N12" s="26">
        <v>0.35</v>
      </c>
      <c r="O12" s="26">
        <v>0.35</v>
      </c>
      <c r="P12" s="26">
        <v>0.35</v>
      </c>
      <c r="Q12" s="26">
        <v>0.25</v>
      </c>
      <c r="R12" s="26">
        <v>0.15</v>
      </c>
    </row>
    <row r="13" spans="1:18" ht="15" customHeight="1" x14ac:dyDescent="0.2">
      <c r="A13" s="1">
        <f t="shared" si="0"/>
        <v>11</v>
      </c>
      <c r="B13" s="6" t="s">
        <v>10</v>
      </c>
      <c r="C13" s="9">
        <v>4400041246</v>
      </c>
      <c r="D13" s="9">
        <v>17052300</v>
      </c>
      <c r="E13" s="10">
        <v>270000137</v>
      </c>
      <c r="F13" s="9">
        <v>560495</v>
      </c>
      <c r="G13" s="2">
        <v>143005588</v>
      </c>
      <c r="H13" s="21" t="s">
        <v>92</v>
      </c>
      <c r="I13" s="21" t="s">
        <v>93</v>
      </c>
      <c r="J13" s="22" t="s">
        <v>94</v>
      </c>
      <c r="K13" s="26">
        <v>0.22</v>
      </c>
      <c r="L13" s="26">
        <v>0.32</v>
      </c>
      <c r="M13" s="26">
        <v>0.32</v>
      </c>
      <c r="N13" s="26">
        <v>0.32</v>
      </c>
      <c r="O13" s="26">
        <v>0.32</v>
      </c>
      <c r="P13" s="26">
        <v>0.32</v>
      </c>
      <c r="Q13" s="26">
        <v>0.32</v>
      </c>
      <c r="R13" s="26">
        <v>0.22</v>
      </c>
    </row>
    <row r="14" spans="1:18" ht="15" customHeight="1" x14ac:dyDescent="0.2">
      <c r="A14" s="1">
        <f t="shared" si="0"/>
        <v>12</v>
      </c>
      <c r="B14" s="6" t="s">
        <v>7</v>
      </c>
      <c r="C14" s="9">
        <v>4400041243</v>
      </c>
      <c r="D14" s="9">
        <v>17052300</v>
      </c>
      <c r="E14" s="10">
        <v>270000137</v>
      </c>
      <c r="F14" s="9">
        <v>560496</v>
      </c>
      <c r="G14" s="2">
        <v>143025136</v>
      </c>
      <c r="H14" s="21" t="s">
        <v>49</v>
      </c>
      <c r="I14" s="21" t="s">
        <v>50</v>
      </c>
      <c r="J14" s="22" t="s">
        <v>51</v>
      </c>
      <c r="K14" s="26">
        <v>0.3</v>
      </c>
      <c r="L14" s="26">
        <v>0.3</v>
      </c>
      <c r="M14" s="26">
        <v>0.3</v>
      </c>
      <c r="N14" s="26">
        <v>0.3</v>
      </c>
      <c r="O14" s="26">
        <v>0.3</v>
      </c>
      <c r="P14" s="26">
        <v>0.3</v>
      </c>
      <c r="Q14" s="26">
        <v>0.3</v>
      </c>
      <c r="R14" s="26">
        <v>0.25</v>
      </c>
    </row>
  </sheetData>
  <mergeCells count="2">
    <mergeCell ref="A1:J1"/>
    <mergeCell ref="K1:R1"/>
  </mergeCells>
  <hyperlinks>
    <hyperlink ref="J5" r:id="rId1" xr:uid="{86D36D88-263D-4F8E-9210-6D475068C99E}"/>
    <hyperlink ref="J14" r:id="rId2" xr:uid="{EAECF10F-E0B8-4A53-9BAA-D1D0DF0CB6DB}"/>
    <hyperlink ref="J12" r:id="rId3" xr:uid="{9BAFD0CE-B3E8-491B-BF39-8CA9E0876458}"/>
    <hyperlink ref="J4" r:id="rId4" xr:uid="{51920955-CF49-4A90-B7E7-FEB5850249AC}"/>
    <hyperlink ref="J9" r:id="rId5" xr:uid="{07232EF0-D550-4260-9495-CADB928A3CCA}"/>
    <hyperlink ref="J3" r:id="rId6" xr:uid="{8AD82F1D-A477-419C-8759-985B7904BF2A}"/>
    <hyperlink ref="J10" r:id="rId7" xr:uid="{7A3CC217-4BBA-43CF-B012-7838BCF5D066}"/>
    <hyperlink ref="J6" r:id="rId8" xr:uid="{48B81ACF-DA3E-46E2-B1E4-B3C52012E892}"/>
    <hyperlink ref="J13" r:id="rId9" xr:uid="{AB553236-283F-45EF-BBB7-EA9CC0A27EA2}"/>
    <hyperlink ref="J8" r:id="rId10" xr:uid="{0F30061C-1F1F-4EC5-B451-42430DDA9B00}"/>
    <hyperlink ref="J11" r:id="rId11" xr:uid="{374A06A3-C148-4FDF-9994-E9B1092CF6E4}"/>
    <hyperlink ref="J7" r:id="rId12" xr:uid="{F7FE754C-2F49-4C14-B8C1-3FB311E404FA}"/>
  </hyperlinks>
  <pageMargins left="0.7" right="0.7" top="0.75" bottom="0.75" header="0.3" footer="0.3"/>
  <pageSetup paperSize="9" orientation="landscape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20E6-183E-4785-9C47-B843DA436A07}">
  <dimension ref="A1:R14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O18" sqref="O18"/>
    </sheetView>
  </sheetViews>
  <sheetFormatPr defaultRowHeight="15" customHeight="1" x14ac:dyDescent="0.2"/>
  <cols>
    <col min="1" max="1" width="4.28515625" style="11" customWidth="1"/>
    <col min="2" max="2" width="31.85546875" style="11" customWidth="1"/>
    <col min="3" max="3" width="9.28515625" style="11" customWidth="1"/>
    <col min="4" max="4" width="9.7109375" style="11" customWidth="1"/>
    <col min="5" max="5" width="10.28515625" style="14" customWidth="1"/>
    <col min="6" max="6" width="10.140625" style="11" customWidth="1"/>
    <col min="7" max="7" width="10.28515625" style="14" customWidth="1"/>
    <col min="8" max="8" width="12.5703125" style="16" customWidth="1"/>
    <col min="9" max="9" width="9.140625" style="11"/>
    <col min="10" max="10" width="22.85546875" style="11" customWidth="1"/>
    <col min="11" max="11" width="7.85546875" style="11" customWidth="1"/>
    <col min="12" max="12" width="9.140625" style="11"/>
    <col min="13" max="13" width="5.85546875" style="11" customWidth="1"/>
    <col min="14" max="14" width="6.7109375" style="11" customWidth="1"/>
    <col min="15" max="15" width="6.42578125" style="11" customWidth="1"/>
    <col min="16" max="16" width="8.28515625" style="11" customWidth="1"/>
    <col min="17" max="17" width="9.140625" style="11"/>
    <col min="18" max="18" width="7.42578125" style="11" customWidth="1"/>
    <col min="19" max="16384" width="9.140625" style="11"/>
  </cols>
  <sheetData>
    <row r="1" spans="1:18" ht="21" customHeight="1" x14ac:dyDescent="0.3">
      <c r="A1" s="27" t="s">
        <v>38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7.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6" t="s">
        <v>10</v>
      </c>
      <c r="C3" s="9">
        <v>4400041246</v>
      </c>
      <c r="D3" s="9">
        <v>17052300</v>
      </c>
      <c r="E3" s="10">
        <v>270000137</v>
      </c>
      <c r="F3" s="9">
        <v>560495</v>
      </c>
      <c r="G3" s="2">
        <v>143005588</v>
      </c>
      <c r="H3" s="4" t="s">
        <v>92</v>
      </c>
      <c r="I3" s="4" t="s">
        <v>93</v>
      </c>
      <c r="J3" s="17" t="s">
        <v>94</v>
      </c>
      <c r="K3" s="26">
        <v>0.62</v>
      </c>
      <c r="L3" s="26">
        <v>0.62</v>
      </c>
      <c r="M3" s="26">
        <v>0.62</v>
      </c>
      <c r="N3" s="26">
        <v>0.62</v>
      </c>
      <c r="O3" s="26">
        <v>0.62</v>
      </c>
      <c r="P3" s="26">
        <v>0.62</v>
      </c>
      <c r="Q3" s="26">
        <v>0.38</v>
      </c>
      <c r="R3" s="26">
        <v>0.38</v>
      </c>
    </row>
    <row r="4" spans="1:18" ht="15" customHeight="1" x14ac:dyDescent="0.2">
      <c r="A4" s="1">
        <f>1+A3</f>
        <v>2</v>
      </c>
      <c r="B4" s="8" t="s">
        <v>3</v>
      </c>
      <c r="C4" s="9">
        <v>4400041229</v>
      </c>
      <c r="D4" s="9">
        <v>17052300</v>
      </c>
      <c r="E4" s="10">
        <v>270000137</v>
      </c>
      <c r="F4" s="9">
        <v>560505</v>
      </c>
      <c r="G4" s="2">
        <v>143036157</v>
      </c>
      <c r="H4" s="4" t="s">
        <v>89</v>
      </c>
      <c r="I4" s="4" t="s">
        <v>90</v>
      </c>
      <c r="J4" s="17" t="s">
        <v>91</v>
      </c>
      <c r="K4" s="26">
        <v>0.51</v>
      </c>
      <c r="L4" s="26">
        <v>0.51</v>
      </c>
      <c r="M4" s="26">
        <v>0.51</v>
      </c>
      <c r="N4" s="26">
        <v>0.51</v>
      </c>
      <c r="O4" s="26">
        <v>0.51</v>
      </c>
      <c r="P4" s="26">
        <v>0.51</v>
      </c>
      <c r="Q4" s="26">
        <v>0.51</v>
      </c>
      <c r="R4" s="26">
        <v>0.25</v>
      </c>
    </row>
    <row r="5" spans="1:18" ht="15" customHeight="1" x14ac:dyDescent="0.2">
      <c r="A5" s="1">
        <f t="shared" ref="A5:A14" si="0">1+A4</f>
        <v>3</v>
      </c>
      <c r="B5" s="6" t="s">
        <v>0</v>
      </c>
      <c r="C5" s="9">
        <v>4400041225</v>
      </c>
      <c r="D5" s="9">
        <v>17052300</v>
      </c>
      <c r="E5" s="10">
        <v>270000137</v>
      </c>
      <c r="F5" s="9">
        <v>560502</v>
      </c>
      <c r="G5" s="2">
        <v>143037152</v>
      </c>
      <c r="H5" s="4" t="s">
        <v>43</v>
      </c>
      <c r="I5" s="4" t="s">
        <v>44</v>
      </c>
      <c r="J5" s="17" t="s">
        <v>45</v>
      </c>
      <c r="K5" s="26">
        <v>0.5</v>
      </c>
      <c r="L5" s="26">
        <v>0.5</v>
      </c>
      <c r="M5" s="26">
        <v>0.5</v>
      </c>
      <c r="N5" s="26">
        <v>0.5</v>
      </c>
      <c r="O5" s="26">
        <v>0.5</v>
      </c>
      <c r="P5" s="26">
        <v>0.5</v>
      </c>
      <c r="Q5" s="26">
        <v>0.5</v>
      </c>
      <c r="R5" s="26">
        <v>0.3</v>
      </c>
    </row>
    <row r="6" spans="1:18" ht="15" customHeight="1" x14ac:dyDescent="0.2">
      <c r="A6" s="1">
        <f t="shared" si="0"/>
        <v>4</v>
      </c>
      <c r="B6" s="4" t="s">
        <v>15</v>
      </c>
      <c r="C6" s="15">
        <v>4400041251</v>
      </c>
      <c r="D6" s="9">
        <v>17052300</v>
      </c>
      <c r="E6" s="10">
        <v>270000137</v>
      </c>
      <c r="F6" s="1">
        <v>560489</v>
      </c>
      <c r="G6" s="2">
        <v>143028101</v>
      </c>
      <c r="H6" s="4" t="s">
        <v>98</v>
      </c>
      <c r="I6" s="4" t="s">
        <v>99</v>
      </c>
      <c r="J6" s="17" t="s">
        <v>100</v>
      </c>
      <c r="K6" s="26">
        <v>0.5</v>
      </c>
      <c r="L6" s="26">
        <v>0.5</v>
      </c>
      <c r="M6" s="26">
        <v>0.5</v>
      </c>
      <c r="N6" s="26">
        <v>0.5</v>
      </c>
      <c r="O6" s="26">
        <v>0.5</v>
      </c>
      <c r="P6" s="26">
        <v>0.5</v>
      </c>
      <c r="Q6" s="26">
        <v>0.5</v>
      </c>
      <c r="R6" s="26">
        <v>0.21</v>
      </c>
    </row>
    <row r="7" spans="1:18" ht="15" customHeight="1" x14ac:dyDescent="0.2">
      <c r="A7" s="1">
        <f t="shared" si="0"/>
        <v>5</v>
      </c>
      <c r="B7" s="4" t="s">
        <v>13</v>
      </c>
      <c r="C7" s="1">
        <v>4400041249</v>
      </c>
      <c r="D7" s="9">
        <v>17052300</v>
      </c>
      <c r="E7" s="10">
        <v>270000137</v>
      </c>
      <c r="F7" s="1">
        <v>560497</v>
      </c>
      <c r="G7" s="2">
        <v>143021096</v>
      </c>
      <c r="H7" s="4" t="s">
        <v>67</v>
      </c>
      <c r="I7" s="4" t="s">
        <v>68</v>
      </c>
      <c r="J7" s="17" t="s">
        <v>69</v>
      </c>
      <c r="K7" s="26">
        <v>0.45</v>
      </c>
      <c r="L7" s="26">
        <v>0.45</v>
      </c>
      <c r="M7" s="26">
        <v>0.45</v>
      </c>
      <c r="N7" s="26">
        <v>0.45</v>
      </c>
      <c r="O7" s="26">
        <v>0.45</v>
      </c>
      <c r="P7" s="26">
        <v>0.45</v>
      </c>
      <c r="Q7" s="26">
        <v>0.45</v>
      </c>
      <c r="R7" s="26">
        <v>0.12</v>
      </c>
    </row>
    <row r="8" spans="1:18" ht="15" customHeight="1" x14ac:dyDescent="0.2">
      <c r="A8" s="1">
        <f t="shared" si="0"/>
        <v>6</v>
      </c>
      <c r="B8" s="6" t="s">
        <v>11</v>
      </c>
      <c r="C8" s="9">
        <v>4400041247</v>
      </c>
      <c r="D8" s="9">
        <v>17052300</v>
      </c>
      <c r="E8" s="10">
        <v>270000137</v>
      </c>
      <c r="F8" s="9">
        <v>560504</v>
      </c>
      <c r="G8" s="2">
        <v>143022153</v>
      </c>
      <c r="H8" s="4" t="s">
        <v>55</v>
      </c>
      <c r="I8" s="4" t="s">
        <v>56</v>
      </c>
      <c r="J8" s="17" t="s">
        <v>57</v>
      </c>
      <c r="K8" s="26">
        <v>0.42</v>
      </c>
      <c r="L8" s="26">
        <v>0.42</v>
      </c>
      <c r="M8" s="26">
        <v>0.42</v>
      </c>
      <c r="N8" s="26">
        <v>0.42</v>
      </c>
      <c r="O8" s="26">
        <v>0.42</v>
      </c>
      <c r="P8" s="26">
        <v>0.42</v>
      </c>
      <c r="Q8" s="26">
        <v>0.42</v>
      </c>
      <c r="R8" s="26">
        <v>0.23</v>
      </c>
    </row>
    <row r="9" spans="1:18" ht="15" customHeight="1" x14ac:dyDescent="0.2">
      <c r="A9" s="1">
        <f t="shared" si="0"/>
        <v>7</v>
      </c>
      <c r="B9" s="7" t="s">
        <v>1</v>
      </c>
      <c r="C9" s="10">
        <v>4400041226</v>
      </c>
      <c r="D9" s="9">
        <v>17052300</v>
      </c>
      <c r="E9" s="10">
        <v>270000137</v>
      </c>
      <c r="F9" s="10">
        <v>560500</v>
      </c>
      <c r="G9" s="2">
        <v>143022163</v>
      </c>
      <c r="H9" s="4" t="s">
        <v>70</v>
      </c>
      <c r="I9" s="4" t="s">
        <v>71</v>
      </c>
      <c r="J9" s="17" t="s">
        <v>72</v>
      </c>
      <c r="K9" s="26">
        <v>0.4</v>
      </c>
      <c r="L9" s="26">
        <v>0.4</v>
      </c>
      <c r="M9" s="26">
        <v>0.4</v>
      </c>
      <c r="N9" s="26">
        <v>0.4</v>
      </c>
      <c r="O9" s="26">
        <v>0.4</v>
      </c>
      <c r="P9" s="26">
        <v>0.4</v>
      </c>
      <c r="Q9" s="26">
        <v>0.3</v>
      </c>
      <c r="R9" s="26">
        <v>0.3</v>
      </c>
    </row>
    <row r="10" spans="1:18" ht="15" customHeight="1" x14ac:dyDescent="0.2">
      <c r="A10" s="1">
        <f t="shared" si="0"/>
        <v>8</v>
      </c>
      <c r="B10" s="6" t="s">
        <v>2</v>
      </c>
      <c r="C10" s="9">
        <v>4400041228</v>
      </c>
      <c r="D10" s="9">
        <v>17052300</v>
      </c>
      <c r="E10" s="10">
        <v>270000137</v>
      </c>
      <c r="F10" s="9">
        <v>560511</v>
      </c>
      <c r="G10" s="2">
        <v>143015315</v>
      </c>
      <c r="H10" s="4" t="s">
        <v>110</v>
      </c>
      <c r="I10" s="4" t="s">
        <v>111</v>
      </c>
      <c r="J10" s="17" t="s">
        <v>112</v>
      </c>
      <c r="K10" s="26">
        <v>0.23</v>
      </c>
      <c r="L10" s="26">
        <v>0.23</v>
      </c>
      <c r="M10" s="26">
        <v>0.23</v>
      </c>
      <c r="N10" s="26">
        <v>0.33</v>
      </c>
      <c r="O10" s="26">
        <v>0.33</v>
      </c>
      <c r="P10" s="26">
        <v>0.23</v>
      </c>
      <c r="Q10" s="26">
        <v>0.33</v>
      </c>
      <c r="R10" s="26">
        <v>0.04</v>
      </c>
    </row>
    <row r="11" spans="1:18" ht="15" customHeight="1" x14ac:dyDescent="0.2">
      <c r="A11" s="1">
        <f t="shared" si="0"/>
        <v>9</v>
      </c>
      <c r="B11" s="8" t="s">
        <v>4</v>
      </c>
      <c r="C11" s="9">
        <v>4400041240</v>
      </c>
      <c r="D11" s="9">
        <v>17052300</v>
      </c>
      <c r="E11" s="10">
        <v>270000137</v>
      </c>
      <c r="F11" s="9">
        <v>560507</v>
      </c>
      <c r="G11" s="2">
        <v>143034445</v>
      </c>
      <c r="H11" s="4" t="s">
        <v>61</v>
      </c>
      <c r="I11" s="4" t="s">
        <v>62</v>
      </c>
      <c r="J11" s="17" t="s">
        <v>63</v>
      </c>
      <c r="K11" s="26">
        <v>0.45</v>
      </c>
      <c r="L11" s="26">
        <v>0.45</v>
      </c>
      <c r="M11" s="26">
        <v>0.45</v>
      </c>
      <c r="N11" s="26">
        <v>0.45</v>
      </c>
      <c r="O11" s="26">
        <v>0.45</v>
      </c>
      <c r="P11" s="26">
        <v>0.45</v>
      </c>
      <c r="Q11" s="26">
        <v>0.1</v>
      </c>
      <c r="R11" s="26">
        <v>0.1</v>
      </c>
    </row>
    <row r="12" spans="1:18" ht="15" customHeight="1" x14ac:dyDescent="0.2">
      <c r="A12" s="1">
        <f t="shared" si="0"/>
        <v>10</v>
      </c>
      <c r="B12" s="4" t="s">
        <v>17</v>
      </c>
      <c r="C12" s="1">
        <v>4400041253</v>
      </c>
      <c r="D12" s="9">
        <v>17052300</v>
      </c>
      <c r="E12" s="10">
        <v>270000137</v>
      </c>
      <c r="F12" s="1">
        <v>560514</v>
      </c>
      <c r="G12" s="2">
        <v>143008231</v>
      </c>
      <c r="H12" s="4" t="s">
        <v>113</v>
      </c>
      <c r="I12" s="4" t="s">
        <v>114</v>
      </c>
      <c r="J12" s="17" t="s">
        <v>115</v>
      </c>
      <c r="K12" s="26">
        <v>0.42</v>
      </c>
      <c r="L12" s="26">
        <v>0.42</v>
      </c>
      <c r="M12" s="26">
        <v>0.42</v>
      </c>
      <c r="N12" s="26">
        <v>0.42</v>
      </c>
      <c r="O12" s="26">
        <v>0.42</v>
      </c>
      <c r="P12" s="26">
        <v>0.42</v>
      </c>
      <c r="Q12" s="26">
        <v>0.22</v>
      </c>
      <c r="R12" s="26">
        <v>0.15</v>
      </c>
    </row>
    <row r="13" spans="1:18" ht="15" customHeight="1" x14ac:dyDescent="0.2">
      <c r="A13" s="1">
        <f t="shared" si="0"/>
        <v>11</v>
      </c>
      <c r="B13" s="6" t="s">
        <v>9</v>
      </c>
      <c r="C13" s="9">
        <v>4400041245</v>
      </c>
      <c r="D13" s="9">
        <v>17052300</v>
      </c>
      <c r="E13" s="10">
        <v>270000137</v>
      </c>
      <c r="F13" s="9">
        <v>560488</v>
      </c>
      <c r="G13" s="2">
        <v>143007309</v>
      </c>
      <c r="H13" s="4" t="s">
        <v>58</v>
      </c>
      <c r="I13" s="4" t="s">
        <v>59</v>
      </c>
      <c r="J13" s="17" t="s">
        <v>60</v>
      </c>
      <c r="K13" s="26">
        <v>0.39</v>
      </c>
      <c r="L13" s="26">
        <v>0.39</v>
      </c>
      <c r="M13" s="26">
        <v>0.39</v>
      </c>
      <c r="N13" s="26">
        <v>0.39</v>
      </c>
      <c r="O13" s="26">
        <v>0.39</v>
      </c>
      <c r="P13" s="26">
        <v>0.39</v>
      </c>
      <c r="Q13" s="26">
        <v>0.39</v>
      </c>
      <c r="R13" s="26">
        <v>0.12</v>
      </c>
    </row>
    <row r="14" spans="1:18" ht="15" customHeight="1" x14ac:dyDescent="0.2">
      <c r="A14" s="1">
        <f t="shared" si="0"/>
        <v>12</v>
      </c>
      <c r="B14" s="4" t="s">
        <v>21</v>
      </c>
      <c r="C14" s="1">
        <v>4400041257</v>
      </c>
      <c r="D14" s="9">
        <v>17052300</v>
      </c>
      <c r="E14" s="10">
        <v>270000137</v>
      </c>
      <c r="F14" s="1">
        <v>560521</v>
      </c>
      <c r="G14" s="2">
        <v>143020028</v>
      </c>
      <c r="H14" s="18" t="s">
        <v>64</v>
      </c>
      <c r="I14" s="4" t="s">
        <v>65</v>
      </c>
      <c r="J14" s="17" t="s">
        <v>66</v>
      </c>
      <c r="K14" s="26">
        <v>0.39</v>
      </c>
      <c r="L14" s="26">
        <v>0.39</v>
      </c>
      <c r="M14" s="26">
        <v>0.39</v>
      </c>
      <c r="N14" s="26">
        <v>0.39</v>
      </c>
      <c r="O14" s="26">
        <v>0.39</v>
      </c>
      <c r="P14" s="26">
        <v>0.39</v>
      </c>
      <c r="Q14" s="26">
        <v>0.39</v>
      </c>
      <c r="R14" s="26">
        <v>0.12</v>
      </c>
    </row>
  </sheetData>
  <sortState xmlns:xlrd2="http://schemas.microsoft.com/office/spreadsheetml/2017/richdata2" ref="B3:H14">
    <sortCondition descending="1" ref="H2:H14"/>
  </sortState>
  <mergeCells count="2">
    <mergeCell ref="A1:J1"/>
    <mergeCell ref="K1:R1"/>
  </mergeCells>
  <hyperlinks>
    <hyperlink ref="J5" r:id="rId1" xr:uid="{05739203-3F39-4449-A701-CBD37395B381}"/>
    <hyperlink ref="J8" r:id="rId2" xr:uid="{854CD0F2-BC88-4705-9A10-DFD41FC326FC}"/>
    <hyperlink ref="J13" r:id="rId3" xr:uid="{22A70B9F-1766-47E2-A43E-3A3BB7AFC00F}"/>
    <hyperlink ref="J11" r:id="rId4" xr:uid="{8400C040-20F4-481C-9919-54E9F13AFC6B}"/>
    <hyperlink ref="J14" r:id="rId5" xr:uid="{1327307D-5CF8-4677-B8DA-5FEB16D24018}"/>
    <hyperlink ref="J7" r:id="rId6" xr:uid="{F9CDCD44-6D3F-4549-A08E-0D1E8FDA2506}"/>
    <hyperlink ref="J9" r:id="rId7" xr:uid="{05191289-D508-441F-A949-BE46D0804D8B}"/>
    <hyperlink ref="J4" r:id="rId8" xr:uid="{AA797A56-41A4-43DF-8850-E946431A8992}"/>
    <hyperlink ref="J6" r:id="rId9" xr:uid="{DEDADEB9-52CA-4E1A-8A2C-706D56C4A3D0}"/>
    <hyperlink ref="J3" r:id="rId10" xr:uid="{377CF16F-F723-4E21-8848-DB4916D401E0}"/>
    <hyperlink ref="J10" r:id="rId11" xr:uid="{E209420E-47D3-4F8E-BB25-FA949CF3718B}"/>
    <hyperlink ref="J12" r:id="rId12" xr:uid="{E122FAA6-5491-4423-984A-41F3CC7A1572}"/>
  </hyperlinks>
  <pageMargins left="0.7" right="0.7" top="0.75" bottom="0.75" header="0.3" footer="0.3"/>
  <pageSetup paperSize="9" orientation="landscape" r:id="rId1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D2C44-E960-40AD-861B-C7AAA5A6C1CF}">
  <dimension ref="A1:R5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S5" sqref="S5"/>
    </sheetView>
  </sheetViews>
  <sheetFormatPr defaultRowHeight="15" customHeight="1" x14ac:dyDescent="0.2"/>
  <cols>
    <col min="1" max="1" width="4" style="11" customWidth="1"/>
    <col min="2" max="2" width="31.85546875" style="11" customWidth="1"/>
    <col min="3" max="3" width="9" style="11" customWidth="1"/>
    <col min="4" max="4" width="9.7109375" style="11" customWidth="1"/>
    <col min="5" max="5" width="13" style="14" customWidth="1"/>
    <col min="6" max="6" width="10.140625" style="11" customWidth="1"/>
    <col min="7" max="7" width="10.28515625" style="14" customWidth="1"/>
    <col min="8" max="8" width="11.140625" style="11" customWidth="1"/>
    <col min="9" max="9" width="9.140625" style="11"/>
    <col min="10" max="10" width="19.5703125" style="11" customWidth="1"/>
    <col min="11" max="12" width="9.140625" style="11"/>
    <col min="13" max="13" width="6.42578125" style="11" customWidth="1"/>
    <col min="14" max="14" width="6.7109375" style="11" customWidth="1"/>
    <col min="15" max="15" width="7.85546875" style="11" customWidth="1"/>
    <col min="16" max="17" width="9.140625" style="11"/>
    <col min="18" max="18" width="7.140625" style="11" customWidth="1"/>
    <col min="19" max="16384" width="9.140625" style="11"/>
  </cols>
  <sheetData>
    <row r="1" spans="1:18" ht="21.75" customHeight="1" x14ac:dyDescent="0.3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42.7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6" t="s">
        <v>7</v>
      </c>
      <c r="C3" s="9">
        <v>4400041243</v>
      </c>
      <c r="D3" s="9">
        <v>17052300</v>
      </c>
      <c r="E3" s="10">
        <v>270000137</v>
      </c>
      <c r="F3" s="9">
        <v>560496</v>
      </c>
      <c r="G3" s="2">
        <v>143025136</v>
      </c>
      <c r="H3" s="4" t="s">
        <v>49</v>
      </c>
      <c r="I3" s="4" t="s">
        <v>50</v>
      </c>
      <c r="J3" s="17" t="s">
        <v>51</v>
      </c>
      <c r="K3" s="26">
        <v>0.4</v>
      </c>
      <c r="L3" s="26">
        <v>0.15</v>
      </c>
      <c r="M3" s="26">
        <v>0.4</v>
      </c>
      <c r="N3" s="26">
        <v>0.4</v>
      </c>
      <c r="O3" s="26">
        <v>0.4</v>
      </c>
      <c r="P3" s="26">
        <v>0.4</v>
      </c>
      <c r="Q3" s="26">
        <v>0.2</v>
      </c>
      <c r="R3" s="26">
        <v>0.2</v>
      </c>
    </row>
    <row r="4" spans="1:18" ht="15" customHeight="1" x14ac:dyDescent="0.2">
      <c r="A4" s="1">
        <f>1+A3</f>
        <v>2</v>
      </c>
      <c r="B4" s="4" t="s">
        <v>20</v>
      </c>
      <c r="C4" s="1">
        <v>4400041256</v>
      </c>
      <c r="D4" s="9">
        <v>17052300</v>
      </c>
      <c r="E4" s="10">
        <v>270000137</v>
      </c>
      <c r="F4" s="1">
        <v>560509</v>
      </c>
      <c r="G4" s="2">
        <v>143035405</v>
      </c>
      <c r="H4" s="4" t="s">
        <v>52</v>
      </c>
      <c r="I4" s="4" t="s">
        <v>53</v>
      </c>
      <c r="J4" s="17" t="s">
        <v>54</v>
      </c>
      <c r="K4" s="26">
        <v>0.2</v>
      </c>
      <c r="L4" s="26">
        <v>0.15</v>
      </c>
      <c r="M4" s="26">
        <v>0.41</v>
      </c>
      <c r="N4" s="26">
        <v>0.41</v>
      </c>
      <c r="O4" s="26">
        <v>0.41</v>
      </c>
      <c r="P4" s="26">
        <v>0.2</v>
      </c>
      <c r="Q4" s="26">
        <v>0.2</v>
      </c>
      <c r="R4" s="26">
        <v>0.2</v>
      </c>
    </row>
    <row r="5" spans="1:18" ht="15" customHeight="1" x14ac:dyDescent="0.2">
      <c r="A5" s="1">
        <f>1+A4</f>
        <v>3</v>
      </c>
      <c r="B5" s="8" t="s">
        <v>3</v>
      </c>
      <c r="C5" s="9">
        <v>4400041229</v>
      </c>
      <c r="D5" s="9">
        <v>17052300</v>
      </c>
      <c r="E5" s="10">
        <v>270000137</v>
      </c>
      <c r="F5" s="9">
        <v>560505</v>
      </c>
      <c r="G5" s="2">
        <v>143036157</v>
      </c>
      <c r="H5" s="4" t="s">
        <v>89</v>
      </c>
      <c r="I5" s="4" t="s">
        <v>90</v>
      </c>
      <c r="J5" s="17" t="s">
        <v>91</v>
      </c>
      <c r="K5" s="26">
        <v>0.2</v>
      </c>
      <c r="L5" s="26">
        <v>0.15</v>
      </c>
      <c r="M5" s="26">
        <v>0.4</v>
      </c>
      <c r="N5" s="26">
        <v>0.4</v>
      </c>
      <c r="O5" s="26">
        <v>0.4</v>
      </c>
      <c r="P5" s="26">
        <v>0.2</v>
      </c>
      <c r="Q5" s="26">
        <v>0.2</v>
      </c>
      <c r="R5" s="26">
        <v>0.2</v>
      </c>
    </row>
  </sheetData>
  <mergeCells count="2">
    <mergeCell ref="A1:J1"/>
    <mergeCell ref="K1:R1"/>
  </mergeCells>
  <hyperlinks>
    <hyperlink ref="J3" r:id="rId1" xr:uid="{C92904DA-0534-4A37-808C-47DE9D8001B1}"/>
    <hyperlink ref="J4" r:id="rId2" xr:uid="{8C2C5A6F-0C27-4F32-9689-060AAA6CBA40}"/>
    <hyperlink ref="J5" r:id="rId3" xr:uid="{8107A69B-65AF-47CA-A913-5FF5D16F4549}"/>
  </hyperlinks>
  <pageMargins left="0.7" right="0.7" top="0.75" bottom="0.75" header="0.3" footer="0.3"/>
  <pageSetup paperSize="9" orientation="landscape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1808-382E-48EE-881A-5BAAF02F9FE2}">
  <dimension ref="A1:R8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S8" sqref="S8"/>
    </sheetView>
  </sheetViews>
  <sheetFormatPr defaultRowHeight="15" customHeight="1" x14ac:dyDescent="0.2"/>
  <cols>
    <col min="1" max="1" width="3.5703125" style="11" customWidth="1"/>
    <col min="2" max="2" width="31.85546875" style="11" customWidth="1"/>
    <col min="3" max="3" width="9.42578125" style="11" customWidth="1"/>
    <col min="4" max="4" width="9.140625" style="11" customWidth="1"/>
    <col min="5" max="5" width="10.42578125" style="14" customWidth="1"/>
    <col min="6" max="6" width="10.140625" style="11" customWidth="1"/>
    <col min="7" max="7" width="10.28515625" style="14" customWidth="1"/>
    <col min="8" max="8" width="12.7109375" style="11" customWidth="1"/>
    <col min="9" max="9" width="9.140625" style="11"/>
    <col min="10" max="10" width="20.28515625" style="11" customWidth="1"/>
    <col min="11" max="12" width="9.140625" style="11"/>
    <col min="13" max="13" width="7.140625" style="11" customWidth="1"/>
    <col min="14" max="14" width="7.7109375" style="11" customWidth="1"/>
    <col min="15" max="15" width="9.140625" style="11"/>
    <col min="16" max="16" width="7.85546875" style="11" customWidth="1"/>
    <col min="17" max="17" width="9.140625" style="11"/>
    <col min="18" max="18" width="7.42578125" style="11" customWidth="1"/>
    <col min="19" max="16384" width="9.140625" style="11"/>
  </cols>
  <sheetData>
    <row r="1" spans="1:18" ht="19.5" customHeight="1" x14ac:dyDescent="0.3">
      <c r="A1" s="27" t="s">
        <v>41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38.2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6" t="s">
        <v>7</v>
      </c>
      <c r="C3" s="9">
        <v>4400041243</v>
      </c>
      <c r="D3" s="9">
        <v>17052300</v>
      </c>
      <c r="E3" s="10">
        <v>270000137</v>
      </c>
      <c r="F3" s="9">
        <v>560496</v>
      </c>
      <c r="G3" s="2">
        <v>143025136</v>
      </c>
      <c r="H3" s="19" t="s">
        <v>49</v>
      </c>
      <c r="I3" s="19" t="s">
        <v>50</v>
      </c>
      <c r="J3" s="20" t="s">
        <v>51</v>
      </c>
      <c r="K3" s="26">
        <v>0.3</v>
      </c>
      <c r="L3" s="26">
        <v>0.3</v>
      </c>
      <c r="M3" s="26">
        <v>0.3</v>
      </c>
      <c r="N3" s="26">
        <v>0.3</v>
      </c>
      <c r="O3" s="26">
        <v>0.3</v>
      </c>
      <c r="P3" s="26">
        <v>0.3</v>
      </c>
      <c r="Q3" s="26">
        <v>0.3</v>
      </c>
      <c r="R3" s="26">
        <v>0.3</v>
      </c>
    </row>
    <row r="4" spans="1:18" ht="15" customHeight="1" x14ac:dyDescent="0.2">
      <c r="A4" s="1">
        <f>1+A3</f>
        <v>2</v>
      </c>
      <c r="B4" s="4" t="s">
        <v>20</v>
      </c>
      <c r="C4" s="1">
        <v>4400041256</v>
      </c>
      <c r="D4" s="9">
        <v>17052300</v>
      </c>
      <c r="E4" s="10">
        <v>270000137</v>
      </c>
      <c r="F4" s="1">
        <v>560509</v>
      </c>
      <c r="G4" s="2">
        <v>143035405</v>
      </c>
      <c r="H4" s="19" t="s">
        <v>52</v>
      </c>
      <c r="I4" s="19" t="s">
        <v>53</v>
      </c>
      <c r="J4" s="20" t="s">
        <v>54</v>
      </c>
      <c r="K4" s="26">
        <v>0.3</v>
      </c>
      <c r="L4" s="26">
        <v>0.3</v>
      </c>
      <c r="M4" s="26">
        <v>0.3</v>
      </c>
      <c r="N4" s="26">
        <v>0.3</v>
      </c>
      <c r="O4" s="26">
        <v>0.3</v>
      </c>
      <c r="P4" s="26">
        <v>0.3</v>
      </c>
      <c r="Q4" s="26">
        <v>0.3</v>
      </c>
      <c r="R4" s="26">
        <v>0.15</v>
      </c>
    </row>
    <row r="5" spans="1:18" ht="15" customHeight="1" x14ac:dyDescent="0.2">
      <c r="A5" s="1">
        <f t="shared" ref="A5:A7" si="0">1+A4</f>
        <v>3</v>
      </c>
      <c r="B5" s="8" t="s">
        <v>4</v>
      </c>
      <c r="C5" s="9">
        <v>4400041240</v>
      </c>
      <c r="D5" s="9">
        <v>17052300</v>
      </c>
      <c r="E5" s="10">
        <v>270000137</v>
      </c>
      <c r="F5" s="9">
        <v>560507</v>
      </c>
      <c r="G5" s="2">
        <v>143034445</v>
      </c>
      <c r="H5" s="19" t="s">
        <v>61</v>
      </c>
      <c r="I5" s="19" t="s">
        <v>62</v>
      </c>
      <c r="J5" s="20" t="s">
        <v>63</v>
      </c>
      <c r="K5" s="26">
        <v>0.3</v>
      </c>
      <c r="L5" s="26">
        <v>0.3</v>
      </c>
      <c r="M5" s="26">
        <v>0.3</v>
      </c>
      <c r="N5" s="26">
        <v>0.3</v>
      </c>
      <c r="O5" s="26">
        <v>0.3</v>
      </c>
      <c r="P5" s="26">
        <v>0.3</v>
      </c>
      <c r="Q5" s="26">
        <v>0.3</v>
      </c>
      <c r="R5" s="26">
        <v>0.1</v>
      </c>
    </row>
    <row r="6" spans="1:18" ht="15" customHeight="1" x14ac:dyDescent="0.2">
      <c r="A6" s="1">
        <f t="shared" si="0"/>
        <v>4</v>
      </c>
      <c r="B6" s="4" t="s">
        <v>19</v>
      </c>
      <c r="C6" s="1">
        <v>4400041255</v>
      </c>
      <c r="D6" s="9">
        <v>17052300</v>
      </c>
      <c r="E6" s="10">
        <v>270000137</v>
      </c>
      <c r="F6" s="1">
        <v>560517</v>
      </c>
      <c r="G6" s="2">
        <v>143054122</v>
      </c>
      <c r="H6" s="19" t="s">
        <v>80</v>
      </c>
      <c r="I6" s="19" t="s">
        <v>81</v>
      </c>
      <c r="J6" s="20" t="s">
        <v>82</v>
      </c>
      <c r="K6" s="26">
        <v>0.3</v>
      </c>
      <c r="L6" s="26">
        <v>0.3</v>
      </c>
      <c r="M6" s="26">
        <v>0.3</v>
      </c>
      <c r="N6" s="26">
        <v>0.3</v>
      </c>
      <c r="O6" s="26">
        <v>0.3</v>
      </c>
      <c r="P6" s="26">
        <v>0.1</v>
      </c>
      <c r="Q6" s="26">
        <v>0.15</v>
      </c>
      <c r="R6" s="26">
        <v>0.1</v>
      </c>
    </row>
    <row r="7" spans="1:18" ht="15" customHeight="1" x14ac:dyDescent="0.2">
      <c r="A7" s="1">
        <f t="shared" si="0"/>
        <v>5</v>
      </c>
      <c r="B7" s="6" t="s">
        <v>12</v>
      </c>
      <c r="C7" s="9">
        <v>4400041248</v>
      </c>
      <c r="D7" s="9">
        <v>17052300</v>
      </c>
      <c r="E7" s="10">
        <v>270000137</v>
      </c>
      <c r="F7" s="9">
        <v>560492</v>
      </c>
      <c r="G7" s="2">
        <v>143020733</v>
      </c>
      <c r="H7" s="19" t="s">
        <v>77</v>
      </c>
      <c r="I7" s="19" t="s">
        <v>78</v>
      </c>
      <c r="J7" s="20" t="s">
        <v>79</v>
      </c>
      <c r="K7" s="26">
        <v>0.2</v>
      </c>
      <c r="L7" s="26">
        <v>0.2</v>
      </c>
      <c r="M7" s="26">
        <v>0.2</v>
      </c>
      <c r="N7" s="26">
        <v>0.2</v>
      </c>
      <c r="O7" s="26">
        <v>0.2</v>
      </c>
      <c r="P7" s="26">
        <v>0.2</v>
      </c>
      <c r="Q7" s="26">
        <v>0.2</v>
      </c>
      <c r="R7" s="26">
        <v>0.05</v>
      </c>
    </row>
    <row r="8" spans="1:18" ht="15" customHeight="1" x14ac:dyDescent="0.2">
      <c r="A8" s="1">
        <v>6</v>
      </c>
      <c r="B8" s="4" t="s">
        <v>11</v>
      </c>
      <c r="C8" s="1">
        <v>4400041247</v>
      </c>
      <c r="D8" s="9">
        <v>17052300</v>
      </c>
      <c r="E8" s="10">
        <v>270000137</v>
      </c>
      <c r="F8" s="1">
        <v>560504</v>
      </c>
      <c r="G8" s="2">
        <v>143022153</v>
      </c>
      <c r="H8" s="19" t="s">
        <v>55</v>
      </c>
      <c r="I8" s="19" t="s">
        <v>56</v>
      </c>
      <c r="J8" s="20" t="s">
        <v>57</v>
      </c>
      <c r="K8" s="26">
        <v>0.3</v>
      </c>
      <c r="L8" s="26">
        <v>0.3</v>
      </c>
      <c r="M8" s="26">
        <v>0.3</v>
      </c>
      <c r="N8" s="26">
        <v>0.3</v>
      </c>
      <c r="O8" s="26">
        <v>0.3</v>
      </c>
      <c r="P8" s="26">
        <v>0</v>
      </c>
      <c r="Q8" s="26">
        <v>0.3</v>
      </c>
      <c r="R8" s="26">
        <v>0.15</v>
      </c>
    </row>
  </sheetData>
  <mergeCells count="2">
    <mergeCell ref="A1:J1"/>
    <mergeCell ref="K1:R1"/>
  </mergeCells>
  <hyperlinks>
    <hyperlink ref="J3" r:id="rId1" xr:uid="{5423CF17-6F99-4F9D-A6D1-D84B89E59848}"/>
    <hyperlink ref="J4" r:id="rId2" xr:uid="{26EEE029-F672-4F46-A95A-CCA42319B06E}"/>
    <hyperlink ref="J5" r:id="rId3" xr:uid="{54AF18C8-B882-49DA-AD4C-025D85882C4C}"/>
    <hyperlink ref="J8" r:id="rId4" xr:uid="{5AD20068-F62A-487C-89BC-2F626A61C421}"/>
    <hyperlink ref="J7" r:id="rId5" xr:uid="{8A9B9074-29BD-4112-9DCF-AA061F217DD4}"/>
    <hyperlink ref="J6" r:id="rId6" xr:uid="{A0758DCB-C3FB-430F-889B-A213490121D7}"/>
  </hyperlinks>
  <pageMargins left="0.7" right="0.7" top="0.75" bottom="0.75" header="0.3" footer="0.3"/>
  <pageSetup paperSize="9" orientation="landscape"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D536E-E104-43AA-A255-1A583DFDB459}">
  <dimension ref="A1:R5"/>
  <sheetViews>
    <sheetView zoomScale="145" zoomScaleNormal="145" workbookViewId="0">
      <pane xSplit="2" ySplit="2" topLeftCell="C3" activePane="bottomRight" state="frozen"/>
      <selection pane="topRight" activeCell="D1" sqref="D1"/>
      <selection pane="bottomLeft" activeCell="A2" sqref="A2"/>
      <selection pane="bottomRight" activeCell="O8" sqref="O8"/>
    </sheetView>
  </sheetViews>
  <sheetFormatPr defaultRowHeight="15" customHeight="1" x14ac:dyDescent="0.2"/>
  <cols>
    <col min="1" max="1" width="3.85546875" style="11" customWidth="1"/>
    <col min="2" max="2" width="27" style="11" customWidth="1"/>
    <col min="3" max="4" width="9.85546875" style="11" customWidth="1"/>
    <col min="5" max="5" width="13" style="14" customWidth="1"/>
    <col min="6" max="6" width="10.140625" style="11" customWidth="1"/>
    <col min="7" max="7" width="10.28515625" style="14" customWidth="1"/>
    <col min="8" max="8" width="13.42578125" style="11" customWidth="1"/>
    <col min="9" max="9" width="9.140625" style="11"/>
    <col min="10" max="10" width="21.5703125" style="11" customWidth="1"/>
    <col min="11" max="12" width="9.140625" style="11"/>
    <col min="13" max="13" width="6.85546875" style="11" customWidth="1"/>
    <col min="14" max="14" width="7.42578125" style="11" customWidth="1"/>
    <col min="15" max="15" width="8.140625" style="11" customWidth="1"/>
    <col min="16" max="17" width="9.140625" style="11"/>
    <col min="18" max="18" width="7" style="11" customWidth="1"/>
    <col min="19" max="16384" width="9.140625" style="11"/>
  </cols>
  <sheetData>
    <row r="1" spans="1:18" ht="19.5" customHeight="1" x14ac:dyDescent="0.3">
      <c r="A1" s="27" t="s">
        <v>40</v>
      </c>
      <c r="B1" s="27"/>
      <c r="C1" s="27"/>
      <c r="D1" s="27"/>
      <c r="E1" s="27"/>
      <c r="F1" s="27"/>
      <c r="G1" s="27"/>
      <c r="H1" s="27"/>
      <c r="I1" s="27"/>
      <c r="J1" s="27"/>
      <c r="K1" s="27" t="s">
        <v>127</v>
      </c>
      <c r="L1" s="27"/>
      <c r="M1" s="27"/>
      <c r="N1" s="27"/>
      <c r="O1" s="27"/>
      <c r="P1" s="27"/>
      <c r="Q1" s="27"/>
      <c r="R1" s="27"/>
    </row>
    <row r="2" spans="1:18" s="13" customFormat="1" ht="41.25" customHeight="1" x14ac:dyDescent="0.2">
      <c r="A2" s="5" t="s">
        <v>27</v>
      </c>
      <c r="B2" s="5" t="s">
        <v>73</v>
      </c>
      <c r="C2" s="12" t="s">
        <v>28</v>
      </c>
      <c r="D2" s="12" t="s">
        <v>34</v>
      </c>
      <c r="E2" s="12" t="s">
        <v>25</v>
      </c>
      <c r="F2" s="12" t="s">
        <v>42</v>
      </c>
      <c r="G2" s="12" t="s">
        <v>24</v>
      </c>
      <c r="H2" s="12" t="s">
        <v>31</v>
      </c>
      <c r="I2" s="12" t="s">
        <v>32</v>
      </c>
      <c r="J2" s="12" t="s">
        <v>33</v>
      </c>
      <c r="K2" s="24" t="s">
        <v>119</v>
      </c>
      <c r="L2" s="24" t="s">
        <v>120</v>
      </c>
      <c r="M2" s="24" t="s">
        <v>121</v>
      </c>
      <c r="N2" s="24" t="s">
        <v>122</v>
      </c>
      <c r="O2" s="24" t="s">
        <v>123</v>
      </c>
      <c r="P2" s="25" t="s">
        <v>124</v>
      </c>
      <c r="Q2" s="24" t="s">
        <v>125</v>
      </c>
      <c r="R2" s="24" t="s">
        <v>126</v>
      </c>
    </row>
    <row r="3" spans="1:18" ht="15" customHeight="1" x14ac:dyDescent="0.2">
      <c r="A3" s="1">
        <v>1</v>
      </c>
      <c r="B3" s="4" t="s">
        <v>20</v>
      </c>
      <c r="C3" s="1">
        <v>4400041256</v>
      </c>
      <c r="D3" s="9">
        <v>17052300</v>
      </c>
      <c r="E3" s="10">
        <v>270000137</v>
      </c>
      <c r="F3" s="1">
        <v>560509</v>
      </c>
      <c r="G3" s="2">
        <v>143035405</v>
      </c>
      <c r="H3" s="4" t="s">
        <v>52</v>
      </c>
      <c r="I3" s="4" t="s">
        <v>53</v>
      </c>
      <c r="J3" s="17" t="s">
        <v>54</v>
      </c>
      <c r="K3" s="26">
        <v>0.4</v>
      </c>
      <c r="L3" s="26">
        <v>0.4</v>
      </c>
      <c r="M3" s="26">
        <v>0.4</v>
      </c>
      <c r="N3" s="26">
        <v>0.4</v>
      </c>
      <c r="O3" s="26">
        <v>0.4</v>
      </c>
      <c r="P3" s="26">
        <v>0.4</v>
      </c>
      <c r="Q3" s="26">
        <v>0.4</v>
      </c>
      <c r="R3" s="26">
        <v>0.4</v>
      </c>
    </row>
    <row r="4" spans="1:18" ht="15" customHeight="1" x14ac:dyDescent="0.2">
      <c r="A4" s="1">
        <f>A3+1</f>
        <v>2</v>
      </c>
      <c r="B4" s="6" t="s">
        <v>6</v>
      </c>
      <c r="C4" s="9">
        <v>4400041242</v>
      </c>
      <c r="D4" s="9">
        <v>17052300</v>
      </c>
      <c r="E4" s="10">
        <v>270000137</v>
      </c>
      <c r="F4" s="9">
        <v>560508</v>
      </c>
      <c r="G4" s="2">
        <v>143017706</v>
      </c>
      <c r="H4" s="4" t="s">
        <v>83</v>
      </c>
      <c r="I4" s="4" t="s">
        <v>84</v>
      </c>
      <c r="J4" s="17" t="s">
        <v>85</v>
      </c>
      <c r="K4" s="26">
        <v>0.35</v>
      </c>
      <c r="L4" s="26">
        <v>0.35</v>
      </c>
      <c r="M4" s="26">
        <v>0.35</v>
      </c>
      <c r="N4" s="26">
        <v>0.35</v>
      </c>
      <c r="O4" s="26">
        <v>0.35</v>
      </c>
      <c r="P4" s="26">
        <v>0.35</v>
      </c>
      <c r="Q4" s="26">
        <v>0.35</v>
      </c>
      <c r="R4" s="26">
        <v>0.35</v>
      </c>
    </row>
    <row r="5" spans="1:18" ht="15" customHeight="1" x14ac:dyDescent="0.2">
      <c r="A5" s="1">
        <f>A4+1</f>
        <v>3</v>
      </c>
      <c r="B5" s="6" t="s">
        <v>10</v>
      </c>
      <c r="C5" s="9">
        <v>4400041246</v>
      </c>
      <c r="D5" s="9">
        <v>17052300</v>
      </c>
      <c r="E5" s="10">
        <v>270000137</v>
      </c>
      <c r="F5" s="9">
        <v>560495</v>
      </c>
      <c r="G5" s="2">
        <v>143005588</v>
      </c>
      <c r="H5" s="4" t="s">
        <v>92</v>
      </c>
      <c r="I5" s="4" t="s">
        <v>93</v>
      </c>
      <c r="J5" s="17" t="s">
        <v>94</v>
      </c>
      <c r="K5" s="26">
        <v>0.25</v>
      </c>
      <c r="L5" s="26">
        <v>0.25</v>
      </c>
      <c r="M5" s="26">
        <v>0.25</v>
      </c>
      <c r="N5" s="26">
        <v>0.25</v>
      </c>
      <c r="O5" s="26">
        <v>0.25</v>
      </c>
      <c r="P5" s="26">
        <v>0.25</v>
      </c>
      <c r="Q5" s="26">
        <v>0.25</v>
      </c>
      <c r="R5" s="26">
        <v>0.25</v>
      </c>
    </row>
  </sheetData>
  <mergeCells count="2">
    <mergeCell ref="A1:J1"/>
    <mergeCell ref="K1:R1"/>
  </mergeCells>
  <hyperlinks>
    <hyperlink ref="J3" r:id="rId1" xr:uid="{67454B06-C443-42C1-907D-B82272C1E065}"/>
    <hyperlink ref="J4" r:id="rId2" xr:uid="{4345A8BF-20BC-4992-9505-A0BFC9B62927}"/>
    <hyperlink ref="J5" r:id="rId3" xr:uid="{7793016F-BD4A-4FA6-BB6F-A5E920BD891D}"/>
  </hyperlinks>
  <pageMargins left="0.7" right="0.7" top="0.75" bottom="0.75" header="0.3" footer="0.3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Lot 1 - Extreme</vt:lpstr>
      <vt:lpstr>Lot 3 - HPE</vt:lpstr>
      <vt:lpstr>Lot 4 - Juniper</vt:lpstr>
      <vt:lpstr>Lot 6 - Ruckus</vt:lpstr>
      <vt:lpstr>Lot 7 - Fortinet</vt:lpstr>
      <vt:lpstr>Lot 8 - Cisco</vt:lpstr>
      <vt:lpstr>Lot 9 - Arista</vt:lpstr>
      <vt:lpstr>Lot 9 - Netgear</vt:lpstr>
      <vt:lpstr>Lot 9 - Meter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Keva</dc:creator>
  <cp:lastModifiedBy>Jones, Keva</cp:lastModifiedBy>
  <cp:lastPrinted>2026-10-22T14:11:44Z</cp:lastPrinted>
  <dcterms:created xsi:type="dcterms:W3CDTF">2026-01-21T16:36:09Z</dcterms:created>
  <dcterms:modified xsi:type="dcterms:W3CDTF">2026-11-02T16:47:28Z</dcterms:modified>
</cp:coreProperties>
</file>