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peakmon\OneDrive - SC Department of Administration, Division of Technology\Documents\TRAVEL\Stupid\"/>
    </mc:Choice>
  </mc:AlternateContent>
  <xr:revisionPtr revIDLastSave="0" documentId="13_ncr:1_{A5D402F2-7464-49BE-BD73-43825618A7C7}" xr6:coauthVersionLast="47" xr6:coauthVersionMax="47" xr10:uidLastSave="{00000000-0000-0000-0000-000000000000}"/>
  <bookViews>
    <workbookView xWindow="28680" yWindow="-120" windowWidth="29040" windowHeight="16440" activeTab="1" xr2:uid="{00000000-000D-0000-FFFF-FFFF00000000}"/>
  </bookViews>
  <sheets>
    <sheet name="Per Pupil and Tech Reports" sheetId="1" r:id="rId1"/>
    <sheet name="Other Services" sheetId="2" r:id="rId2"/>
  </sheets>
  <definedNames>
    <definedName name="_xlnm.Print_Area" localSheetId="1">'Other Services'!$A$1:$L$22</definedName>
    <definedName name="_xlnm.Print_Area" localSheetId="0">'Per Pupil and Tech Reports'!$A$1:$L$38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1" i="1" l="1"/>
  <c r="J31" i="1"/>
  <c r="H31" i="1"/>
  <c r="F31" i="1"/>
  <c r="D31" i="1"/>
  <c r="L9" i="2"/>
  <c r="L10" i="2" s="1"/>
  <c r="J9" i="2"/>
  <c r="J10" i="2" s="1"/>
  <c r="H9" i="2"/>
  <c r="H10" i="2" s="1"/>
  <c r="H19" i="2" s="1"/>
  <c r="F9" i="2"/>
  <c r="F10" i="2" s="1"/>
  <c r="D9" i="2"/>
  <c r="D10" i="2" s="1"/>
  <c r="F19" i="2" l="1"/>
  <c r="D19" i="2"/>
  <c r="J19" i="2"/>
  <c r="L19" i="2"/>
  <c r="D21" i="1"/>
  <c r="L29" i="1"/>
  <c r="L30" i="1"/>
  <c r="J30" i="1"/>
  <c r="H29" i="1"/>
  <c r="H30" i="1"/>
  <c r="F29" i="1"/>
  <c r="F30" i="1"/>
  <c r="D29" i="1"/>
  <c r="D30" i="1"/>
  <c r="L28" i="1"/>
  <c r="J28" i="1"/>
  <c r="H28" i="1"/>
  <c r="F28" i="1"/>
  <c r="D28" i="1"/>
  <c r="D22" i="2" l="1"/>
  <c r="H32" i="1"/>
  <c r="J32" i="1"/>
  <c r="L32" i="1"/>
  <c r="F32" i="1"/>
  <c r="D32" i="1"/>
  <c r="L21" i="1"/>
  <c r="L22" i="1" s="1"/>
  <c r="J21" i="1"/>
  <c r="J22" i="1" s="1"/>
  <c r="H21" i="1"/>
  <c r="H22" i="1" s="1"/>
  <c r="F21" i="1"/>
  <c r="F22" i="1" s="1"/>
  <c r="L15" i="1"/>
  <c r="L16" i="1" s="1"/>
  <c r="J15" i="1"/>
  <c r="J16" i="1" s="1"/>
  <c r="H15" i="1"/>
  <c r="H16" i="1" s="1"/>
  <c r="F15" i="1"/>
  <c r="F16" i="1" s="1"/>
  <c r="D22" i="1"/>
  <c r="H34" i="1" l="1"/>
  <c r="J34" i="1"/>
  <c r="L34" i="1"/>
  <c r="F34" i="1"/>
  <c r="D15" i="1"/>
  <c r="D16" i="1" s="1"/>
  <c r="D34" i="1" s="1"/>
  <c r="D37" i="1" l="1"/>
</calcChain>
</file>

<file path=xl/sharedStrings.xml><?xml version="1.0" encoding="utf-8"?>
<sst xmlns="http://schemas.openxmlformats.org/spreadsheetml/2006/main" count="124" uniqueCount="43">
  <si>
    <t>Per Pupil</t>
  </si>
  <si>
    <t>Extended</t>
  </si>
  <si>
    <t xml:space="preserve"> </t>
  </si>
  <si>
    <t>Online</t>
  </si>
  <si>
    <t xml:space="preserve">Online </t>
  </si>
  <si>
    <t>Sub Totals</t>
  </si>
  <si>
    <t>Paper</t>
  </si>
  <si>
    <t xml:space="preserve">Assessments -  All-inclusive price should be based on assumptions provided in section VIII. BIDDING SCHEDULE / PRICE-BUSINESS PROPOSAL: </t>
  </si>
  <si>
    <t>This cost sheet should not be altered in any way.</t>
  </si>
  <si>
    <t>Numbers below are estimates and for evaluation purposes only</t>
  </si>
  <si>
    <t>While formulas have been included, it is the Contractor's responsibility to assure their calculations are correct</t>
  </si>
  <si>
    <t>Product  Code  92420</t>
  </si>
  <si>
    <t>This cost sheet must be included as a separate document in your proposal submittal</t>
  </si>
  <si>
    <t>Technical Reports SCDE</t>
  </si>
  <si>
    <t>Technical Reports SCDE and SCDEW combined</t>
  </si>
  <si>
    <t>Technical Reports SCDEW</t>
  </si>
  <si>
    <t>Per Report</t>
  </si>
  <si>
    <t>Yearly number of copies needed</t>
  </si>
  <si>
    <t>Yearly Totals</t>
  </si>
  <si>
    <t>Technical Reports Part III, Section R</t>
  </si>
  <si>
    <t>Technical Reports Including Each UGU</t>
  </si>
  <si>
    <t>ISRs and Certificates</t>
  </si>
  <si>
    <t>Individual Student Reports and Certificates Printed and Shipped, and Interactive Reporting System</t>
  </si>
  <si>
    <t>Estimated No. of Students</t>
  </si>
  <si>
    <t>Certificates and Interactive Reporting</t>
  </si>
  <si>
    <t xml:space="preserve">Career Readiness Online and Paper Assessments  </t>
  </si>
  <si>
    <t>Estimated number of tests to be administered on paper</t>
  </si>
  <si>
    <t>Estimated number of tests to be administered online</t>
  </si>
  <si>
    <t>80,000 test to be administered - 40% of tests administered on paper, 60% of tests administered online</t>
  </si>
  <si>
    <t>Interactive Reporting</t>
  </si>
  <si>
    <t>Per Pupil Costs, Part III., Section E.</t>
  </si>
  <si>
    <t>Grand total all years Printing of ISRs and</t>
  </si>
  <si>
    <t xml:space="preserve">Grand total all years paper, online,  and technical reports: </t>
  </si>
  <si>
    <t>Printed ISRs and Certificates Part III, Section 12.5</t>
  </si>
  <si>
    <t>Interactive Reporting , Section Q 12.6</t>
  </si>
  <si>
    <t>`</t>
  </si>
  <si>
    <t>Year 5 (2026-2027)</t>
  </si>
  <si>
    <t>Costs of Career Ready Test / RFP 5400023732</t>
  </si>
  <si>
    <t>YEAR 1 (2022-2023)</t>
  </si>
  <si>
    <t>Year2 (2023-2024)</t>
  </si>
  <si>
    <t>Year 3 (2024-2025)</t>
  </si>
  <si>
    <t>Year 4 (2025-2026)</t>
  </si>
  <si>
    <t>Year 2 (2023-2024)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</si>
</sst>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Verdan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72"/>
      <name val="MS Sans Serif"/>
      <family val="2"/>
    </font>
    <font>
      <sz val="10"/>
      <name val="Verdana"/>
      <family val="2"/>
    </font>
    <font>
      <sz val="10"/>
      <color theme="1"/>
      <name val="Arial"/>
      <family val="2"/>
    </font>
    <font>
      <b/>
      <sz val="10"/>
      <color rgb="FF0000FF"/>
      <name val="Times"/>
      <family val="1"/>
    </font>
    <font>
      <b/>
      <sz val="14"/>
      <color theme="1"/>
      <name val="Calibri"/>
      <family val="2"/>
      <scheme val="minor"/>
    </font>
    <font>
      <b/>
      <sz val="11"/>
      <color rgb="FF0033CC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33CC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15">
    <xf numFmtId="0" fontId="0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8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8" fillId="3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8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8" fillId="3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8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8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8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8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42" borderId="0" applyNumberFormat="0" applyBorder="0" applyAlignment="0" applyProtection="0"/>
    <xf numFmtId="0" fontId="17" fillId="12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7" fillId="16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17" fillId="20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17" fillId="2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17" fillId="28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17" fillId="32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7" fillId="9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17" fillId="13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7" fillId="17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17" fillId="21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17" fillId="2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17" fillId="29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7" fillId="3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11" fillId="6" borderId="4" applyNumberFormat="0" applyAlignment="0" applyProtection="0"/>
    <xf numFmtId="0" fontId="29" fillId="51" borderId="10" applyNumberFormat="0" applyAlignment="0" applyProtection="0"/>
    <xf numFmtId="0" fontId="29" fillId="51" borderId="10" applyNumberFormat="0" applyAlignment="0" applyProtection="0"/>
    <xf numFmtId="0" fontId="29" fillId="51" borderId="10" applyNumberFormat="0" applyAlignment="0" applyProtection="0"/>
    <xf numFmtId="0" fontId="13" fillId="7" borderId="7" applyNumberFormat="0" applyAlignment="0" applyProtection="0"/>
    <xf numFmtId="0" fontId="31" fillId="52" borderId="11" applyNumberFormat="0" applyAlignment="0" applyProtection="0"/>
    <xf numFmtId="0" fontId="31" fillId="52" borderId="11" applyNumberFormat="0" applyAlignment="0" applyProtection="0"/>
    <xf numFmtId="0" fontId="31" fillId="52" borderId="11" applyNumberFormat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3" fillId="0" borderId="1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4" fillId="0" borderId="2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5" fillId="0" borderId="3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5" borderId="4" applyNumberFormat="0" applyAlignment="0" applyProtection="0"/>
    <xf numFmtId="0" fontId="27" fillId="38" borderId="10" applyNumberFormat="0" applyAlignment="0" applyProtection="0"/>
    <xf numFmtId="0" fontId="27" fillId="38" borderId="10" applyNumberFormat="0" applyAlignment="0" applyProtection="0"/>
    <xf numFmtId="0" fontId="27" fillId="38" borderId="10" applyNumberFormat="0" applyAlignment="0" applyProtection="0"/>
    <xf numFmtId="0" fontId="12" fillId="0" borderId="6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8" fillId="4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1" fillId="0" borderId="0"/>
    <xf numFmtId="0" fontId="1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19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7" fillId="54" borderId="16" applyNumberFormat="0" applyFont="0" applyAlignment="0" applyProtection="0"/>
    <xf numFmtId="0" fontId="37" fillId="54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7" fillId="54" borderId="16" applyNumberFormat="0" applyFont="0" applyAlignment="0" applyProtection="0"/>
    <xf numFmtId="0" fontId="10" fillId="6" borderId="5" applyNumberFormat="0" applyAlignment="0" applyProtection="0"/>
    <xf numFmtId="0" fontId="28" fillId="51" borderId="17" applyNumberFormat="0" applyAlignment="0" applyProtection="0"/>
    <xf numFmtId="0" fontId="28" fillId="51" borderId="17" applyNumberFormat="0" applyAlignment="0" applyProtection="0"/>
    <xf numFmtId="0" fontId="28" fillId="51" borderId="17" applyNumberForma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/>
    <xf numFmtId="2" fontId="41" fillId="55" borderId="18" applyProtection="0">
      <alignment horizontal="left" vertical="top"/>
    </xf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1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56" borderId="0" xfId="0" applyFill="1" applyBorder="1"/>
    <xf numFmtId="0" fontId="0" fillId="56" borderId="0" xfId="0" applyFill="1" applyBorder="1" applyAlignment="1"/>
    <xf numFmtId="0" fontId="0" fillId="0" borderId="0" xfId="0" applyAlignment="1"/>
    <xf numFmtId="0" fontId="0" fillId="57" borderId="0" xfId="0" applyFill="1" applyBorder="1"/>
    <xf numFmtId="0" fontId="0" fillId="56" borderId="27" xfId="0" applyFill="1" applyBorder="1"/>
    <xf numFmtId="44" fontId="1" fillId="56" borderId="0" xfId="1" applyFont="1" applyFill="1" applyBorder="1" applyAlignment="1"/>
    <xf numFmtId="0" fontId="43" fillId="56" borderId="0" xfId="0" applyFont="1" applyFill="1" applyBorder="1" applyAlignment="1">
      <alignment horizontal="left"/>
    </xf>
    <xf numFmtId="0" fontId="42" fillId="56" borderId="0" xfId="0" applyFont="1" applyFill="1" applyBorder="1" applyAlignment="1">
      <alignment horizontal="left"/>
    </xf>
    <xf numFmtId="0" fontId="0" fillId="56" borderId="22" xfId="0" applyFill="1" applyBorder="1"/>
    <xf numFmtId="44" fontId="1" fillId="56" borderId="26" xfId="1" applyFont="1" applyFill="1" applyBorder="1" applyAlignment="1"/>
    <xf numFmtId="0" fontId="0" fillId="56" borderId="26" xfId="0" applyFill="1" applyBorder="1"/>
    <xf numFmtId="0" fontId="0" fillId="56" borderId="20" xfId="0" applyFill="1" applyBorder="1"/>
    <xf numFmtId="0" fontId="0" fillId="56" borderId="28" xfId="0" applyFill="1" applyBorder="1"/>
    <xf numFmtId="0" fontId="0" fillId="0" borderId="0" xfId="0"/>
    <xf numFmtId="0" fontId="0" fillId="56" borderId="20" xfId="0" applyFill="1" applyBorder="1" applyAlignment="1"/>
    <xf numFmtId="0" fontId="0" fillId="0" borderId="24" xfId="0" applyBorder="1"/>
    <xf numFmtId="0" fontId="16" fillId="56" borderId="0" xfId="0" applyFont="1" applyFill="1" applyBorder="1" applyAlignment="1">
      <alignment horizontal="left"/>
    </xf>
    <xf numFmtId="0" fontId="43" fillId="56" borderId="0" xfId="0" applyFont="1" applyFill="1" applyBorder="1"/>
    <xf numFmtId="0" fontId="43" fillId="56" borderId="20" xfId="0" applyFont="1" applyFill="1" applyBorder="1"/>
    <xf numFmtId="164" fontId="46" fillId="56" borderId="0" xfId="0" applyNumberFormat="1" applyFont="1" applyFill="1" applyBorder="1"/>
    <xf numFmtId="0" fontId="45" fillId="57" borderId="0" xfId="0" applyFont="1" applyFill="1" applyBorder="1" applyAlignment="1">
      <alignment horizontal="left"/>
    </xf>
    <xf numFmtId="0" fontId="16" fillId="57" borderId="0" xfId="0" applyFont="1" applyFill="1" applyBorder="1"/>
    <xf numFmtId="0" fontId="46" fillId="56" borderId="0" xfId="0" applyFont="1" applyFill="1" applyBorder="1"/>
    <xf numFmtId="0" fontId="0" fillId="0" borderId="24" xfId="0" applyBorder="1" applyAlignment="1">
      <alignment horizontal="center"/>
    </xf>
    <xf numFmtId="0" fontId="16" fillId="0" borderId="24" xfId="0" applyFont="1" applyBorder="1" applyAlignment="1">
      <alignment horizontal="center" wrapText="1"/>
    </xf>
    <xf numFmtId="0" fontId="16" fillId="0" borderId="24" xfId="0" applyFont="1" applyBorder="1" applyAlignment="1">
      <alignment horizontal="center"/>
    </xf>
    <xf numFmtId="0" fontId="16" fillId="0" borderId="24" xfId="0" applyFont="1" applyBorder="1" applyAlignment="1">
      <alignment horizontal="left"/>
    </xf>
    <xf numFmtId="164" fontId="0" fillId="0" borderId="24" xfId="0" applyNumberFormat="1" applyBorder="1" applyAlignment="1"/>
    <xf numFmtId="164" fontId="0" fillId="0" borderId="24" xfId="0" applyNumberFormat="1" applyBorder="1"/>
    <xf numFmtId="0" fontId="43" fillId="0" borderId="24" xfId="0" applyFont="1" applyBorder="1" applyAlignment="1">
      <alignment horizontal="right"/>
    </xf>
    <xf numFmtId="164" fontId="1" fillId="0" borderId="24" xfId="1" applyNumberFormat="1" applyFont="1" applyBorder="1" applyAlignment="1"/>
    <xf numFmtId="164" fontId="46" fillId="0" borderId="24" xfId="1" applyNumberFormat="1" applyFont="1" applyBorder="1" applyAlignment="1"/>
    <xf numFmtId="164" fontId="0" fillId="0" borderId="24" xfId="1" applyNumberFormat="1" applyFont="1" applyBorder="1" applyAlignment="1"/>
    <xf numFmtId="0" fontId="16" fillId="0" borderId="24" xfId="0" applyFont="1" applyBorder="1" applyAlignment="1">
      <alignment horizontal="left" wrapText="1"/>
    </xf>
    <xf numFmtId="0" fontId="0" fillId="56" borderId="0" xfId="0" applyFill="1" applyBorder="1" applyAlignment="1">
      <alignment horizontal="center"/>
    </xf>
    <xf numFmtId="0" fontId="0" fillId="56" borderId="21" xfId="0" applyFill="1" applyBorder="1"/>
    <xf numFmtId="0" fontId="0" fillId="56" borderId="26" xfId="0" applyFill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57" borderId="0" xfId="0" applyFont="1" applyFill="1" applyBorder="1" applyAlignment="1">
      <alignment horizontal="left"/>
    </xf>
    <xf numFmtId="3" fontId="0" fillId="0" borderId="24" xfId="0" applyNumberForma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26" xfId="0" applyBorder="1"/>
    <xf numFmtId="164" fontId="43" fillId="56" borderId="0" xfId="0" applyNumberFormat="1" applyFont="1" applyFill="1" applyBorder="1"/>
    <xf numFmtId="0" fontId="43" fillId="0" borderId="29" xfId="0" applyFont="1" applyBorder="1" applyAlignment="1">
      <alignment horizontal="right"/>
    </xf>
    <xf numFmtId="164" fontId="1" fillId="0" borderId="30" xfId="1" applyNumberFormat="1" applyFont="1" applyBorder="1" applyAlignment="1"/>
    <xf numFmtId="164" fontId="1" fillId="0" borderId="29" xfId="1" applyNumberFormat="1" applyFont="1" applyBorder="1" applyAlignment="1"/>
    <xf numFmtId="164" fontId="46" fillId="0" borderId="30" xfId="1" applyNumberFormat="1" applyFont="1" applyBorder="1" applyAlignment="1"/>
    <xf numFmtId="164" fontId="0" fillId="0" borderId="29" xfId="1" applyNumberFormat="1" applyFont="1" applyBorder="1" applyAlignment="1"/>
    <xf numFmtId="0" fontId="43" fillId="56" borderId="20" xfId="0" applyFont="1" applyFill="1" applyBorder="1" applyAlignment="1">
      <alignment horizontal="left"/>
    </xf>
    <xf numFmtId="0" fontId="43" fillId="56" borderId="0" xfId="0" applyFont="1" applyFill="1" applyBorder="1" applyAlignment="1"/>
    <xf numFmtId="3" fontId="16" fillId="0" borderId="24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0" fillId="0" borderId="0" xfId="0" applyFill="1" applyBorder="1"/>
    <xf numFmtId="164" fontId="0" fillId="0" borderId="29" xfId="0" applyNumberFormat="1" applyBorder="1" applyAlignment="1"/>
    <xf numFmtId="164" fontId="0" fillId="0" borderId="30" xfId="0" applyNumberFormat="1" applyBorder="1"/>
    <xf numFmtId="164" fontId="0" fillId="0" borderId="29" xfId="0" applyNumberFormat="1" applyBorder="1"/>
    <xf numFmtId="164" fontId="43" fillId="56" borderId="23" xfId="0" applyNumberFormat="1" applyFont="1" applyFill="1" applyBorder="1"/>
    <xf numFmtId="164" fontId="43" fillId="56" borderId="20" xfId="0" applyNumberFormat="1" applyFont="1" applyFill="1" applyBorder="1"/>
    <xf numFmtId="0" fontId="0" fillId="0" borderId="30" xfId="0" applyBorder="1"/>
    <xf numFmtId="3" fontId="0" fillId="0" borderId="30" xfId="0" applyNumberFormat="1" applyFill="1" applyBorder="1" applyAlignment="1">
      <alignment horizontal="center"/>
    </xf>
    <xf numFmtId="0" fontId="0" fillId="0" borderId="25" xfId="0" applyBorder="1"/>
    <xf numFmtId="0" fontId="43" fillId="0" borderId="31" xfId="0" applyFont="1" applyBorder="1" applyAlignment="1">
      <alignment horizontal="right"/>
    </xf>
    <xf numFmtId="164" fontId="1" fillId="0" borderId="0" xfId="1" applyNumberFormat="1" applyFont="1" applyBorder="1" applyAlignment="1"/>
    <xf numFmtId="164" fontId="46" fillId="0" borderId="0" xfId="1" applyNumberFormat="1" applyFont="1" applyBorder="1" applyAlignment="1"/>
    <xf numFmtId="164" fontId="0" fillId="0" borderId="0" xfId="1" applyNumberFormat="1" applyFont="1" applyBorder="1" applyAlignment="1"/>
    <xf numFmtId="0" fontId="43" fillId="0" borderId="21" xfId="0" applyFont="1" applyBorder="1" applyAlignment="1">
      <alignment horizontal="right"/>
    </xf>
    <xf numFmtId="0" fontId="0" fillId="0" borderId="0" xfId="0" applyBorder="1"/>
    <xf numFmtId="3" fontId="16" fillId="0" borderId="21" xfId="0" applyNumberFormat="1" applyFont="1" applyFill="1" applyBorder="1" applyAlignment="1">
      <alignment horizontal="center"/>
    </xf>
    <xf numFmtId="3" fontId="0" fillId="0" borderId="21" xfId="0" applyNumberFormat="1" applyFill="1" applyBorder="1" applyAlignment="1">
      <alignment horizontal="center"/>
    </xf>
    <xf numFmtId="164" fontId="0" fillId="0" borderId="21" xfId="0" applyNumberFormat="1" applyBorder="1" applyAlignment="1"/>
    <xf numFmtId="164" fontId="0" fillId="0" borderId="21" xfId="0" applyNumberFormat="1" applyBorder="1"/>
    <xf numFmtId="3" fontId="16" fillId="0" borderId="20" xfId="0" applyNumberFormat="1" applyFont="1" applyFill="1" applyBorder="1" applyAlignment="1">
      <alignment horizontal="center"/>
    </xf>
    <xf numFmtId="3" fontId="0" fillId="0" borderId="20" xfId="0" applyNumberFormat="1" applyFill="1" applyBorder="1" applyAlignment="1">
      <alignment horizontal="center"/>
    </xf>
    <xf numFmtId="164" fontId="0" fillId="0" borderId="20" xfId="0" applyNumberFormat="1" applyBorder="1" applyAlignment="1"/>
    <xf numFmtId="164" fontId="0" fillId="0" borderId="20" xfId="0" applyNumberFormat="1" applyBorder="1"/>
    <xf numFmtId="0" fontId="46" fillId="0" borderId="0" xfId="0" applyFont="1" applyBorder="1"/>
    <xf numFmtId="0" fontId="43" fillId="0" borderId="0" xfId="0" applyFont="1" applyBorder="1"/>
    <xf numFmtId="0" fontId="44" fillId="57" borderId="0" xfId="0" applyFont="1" applyFill="1" applyBorder="1" applyAlignment="1">
      <alignment horizontal="left"/>
    </xf>
    <xf numFmtId="3" fontId="0" fillId="56" borderId="26" xfId="0" applyNumberFormat="1" applyFill="1" applyBorder="1"/>
    <xf numFmtId="0" fontId="16" fillId="0" borderId="29" xfId="0" applyFont="1" applyBorder="1" applyAlignment="1">
      <alignment horizontal="centerContinuous"/>
    </xf>
    <xf numFmtId="0" fontId="16" fillId="0" borderId="30" xfId="0" applyFont="1" applyBorder="1" applyAlignment="1">
      <alignment horizontal="centerContinuous"/>
    </xf>
    <xf numFmtId="0" fontId="16" fillId="0" borderId="24" xfId="0" applyFont="1" applyBorder="1" applyAlignment="1">
      <alignment horizontal="centerContinuous"/>
    </xf>
    <xf numFmtId="3" fontId="43" fillId="0" borderId="0" xfId="0" applyNumberFormat="1" applyFont="1" applyBorder="1" applyAlignment="1">
      <alignment horizontal="right"/>
    </xf>
    <xf numFmtId="0" fontId="42" fillId="57" borderId="0" xfId="0" applyFont="1" applyFill="1" applyBorder="1" applyAlignment="1">
      <alignment horizontal="center"/>
    </xf>
    <xf numFmtId="0" fontId="16" fillId="57" borderId="0" xfId="0" applyFont="1" applyFill="1" applyBorder="1" applyAlignment="1">
      <alignment horizontal="left"/>
    </xf>
    <xf numFmtId="0" fontId="16" fillId="0" borderId="24" xfId="0" applyFont="1" applyBorder="1" applyAlignment="1">
      <alignment horizontal="center"/>
    </xf>
  </cellXfs>
  <cellStyles count="615">
    <cellStyle name="20% - Accent1 2" xfId="2" xr:uid="{00000000-0005-0000-0000-000000000000}"/>
    <cellStyle name="20% - Accent1 2 2" xfId="3" xr:uid="{00000000-0005-0000-0000-000001000000}"/>
    <cellStyle name="20% - Accent1 2 2 2" xfId="4" xr:uid="{00000000-0005-0000-0000-000002000000}"/>
    <cellStyle name="20% - Accent1 2 2 2 2" xfId="5" xr:uid="{00000000-0005-0000-0000-000003000000}"/>
    <cellStyle name="20% - Accent1 2 2 3" xfId="6" xr:uid="{00000000-0005-0000-0000-000004000000}"/>
    <cellStyle name="20% - Accent1 2 3" xfId="7" xr:uid="{00000000-0005-0000-0000-000005000000}"/>
    <cellStyle name="20% - Accent1 2 3 2" xfId="8" xr:uid="{00000000-0005-0000-0000-000006000000}"/>
    <cellStyle name="20% - Accent1 2 4" xfId="9" xr:uid="{00000000-0005-0000-0000-000007000000}"/>
    <cellStyle name="20% - Accent1 3" xfId="10" xr:uid="{00000000-0005-0000-0000-000008000000}"/>
    <cellStyle name="20% - Accent1 4" xfId="11" xr:uid="{00000000-0005-0000-0000-000009000000}"/>
    <cellStyle name="20% - Accent1 4 2" xfId="12" xr:uid="{00000000-0005-0000-0000-00000A000000}"/>
    <cellStyle name="20% - Accent1 5" xfId="13" xr:uid="{00000000-0005-0000-0000-00000B000000}"/>
    <cellStyle name="20% - Accent1 6" xfId="14" xr:uid="{00000000-0005-0000-0000-00000C000000}"/>
    <cellStyle name="20% - Accent1 7" xfId="15" xr:uid="{00000000-0005-0000-0000-00000D000000}"/>
    <cellStyle name="20% - Accent1 8" xfId="16" xr:uid="{00000000-0005-0000-0000-00000E000000}"/>
    <cellStyle name="20% - Accent2 2" xfId="17" xr:uid="{00000000-0005-0000-0000-00000F000000}"/>
    <cellStyle name="20% - Accent2 2 2" xfId="18" xr:uid="{00000000-0005-0000-0000-000010000000}"/>
    <cellStyle name="20% - Accent2 2 2 2" xfId="19" xr:uid="{00000000-0005-0000-0000-000011000000}"/>
    <cellStyle name="20% - Accent2 2 2 2 2" xfId="20" xr:uid="{00000000-0005-0000-0000-000012000000}"/>
    <cellStyle name="20% - Accent2 2 2 3" xfId="21" xr:uid="{00000000-0005-0000-0000-000013000000}"/>
    <cellStyle name="20% - Accent2 2 3" xfId="22" xr:uid="{00000000-0005-0000-0000-000014000000}"/>
    <cellStyle name="20% - Accent2 2 3 2" xfId="23" xr:uid="{00000000-0005-0000-0000-000015000000}"/>
    <cellStyle name="20% - Accent2 2 4" xfId="24" xr:uid="{00000000-0005-0000-0000-000016000000}"/>
    <cellStyle name="20% - Accent2 3" xfId="25" xr:uid="{00000000-0005-0000-0000-000017000000}"/>
    <cellStyle name="20% - Accent2 4" xfId="26" xr:uid="{00000000-0005-0000-0000-000018000000}"/>
    <cellStyle name="20% - Accent2 4 2" xfId="27" xr:uid="{00000000-0005-0000-0000-000019000000}"/>
    <cellStyle name="20% - Accent2 5" xfId="28" xr:uid="{00000000-0005-0000-0000-00001A000000}"/>
    <cellStyle name="20% - Accent2 6" xfId="29" xr:uid="{00000000-0005-0000-0000-00001B000000}"/>
    <cellStyle name="20% - Accent2 7" xfId="30" xr:uid="{00000000-0005-0000-0000-00001C000000}"/>
    <cellStyle name="20% - Accent2 8" xfId="31" xr:uid="{00000000-0005-0000-0000-00001D000000}"/>
    <cellStyle name="20% - Accent3 2" xfId="32" xr:uid="{00000000-0005-0000-0000-00001E000000}"/>
    <cellStyle name="20% - Accent3 2 2" xfId="33" xr:uid="{00000000-0005-0000-0000-00001F000000}"/>
    <cellStyle name="20% - Accent3 2 2 2" xfId="34" xr:uid="{00000000-0005-0000-0000-000020000000}"/>
    <cellStyle name="20% - Accent3 2 2 2 2" xfId="35" xr:uid="{00000000-0005-0000-0000-000021000000}"/>
    <cellStyle name="20% - Accent3 2 2 3" xfId="36" xr:uid="{00000000-0005-0000-0000-000022000000}"/>
    <cellStyle name="20% - Accent3 2 3" xfId="37" xr:uid="{00000000-0005-0000-0000-000023000000}"/>
    <cellStyle name="20% - Accent3 2 3 2" xfId="38" xr:uid="{00000000-0005-0000-0000-000024000000}"/>
    <cellStyle name="20% - Accent3 2 4" xfId="39" xr:uid="{00000000-0005-0000-0000-000025000000}"/>
    <cellStyle name="20% - Accent3 3" xfId="40" xr:uid="{00000000-0005-0000-0000-000026000000}"/>
    <cellStyle name="20% - Accent3 4" xfId="41" xr:uid="{00000000-0005-0000-0000-000027000000}"/>
    <cellStyle name="20% - Accent3 4 2" xfId="42" xr:uid="{00000000-0005-0000-0000-000028000000}"/>
    <cellStyle name="20% - Accent3 5" xfId="43" xr:uid="{00000000-0005-0000-0000-000029000000}"/>
    <cellStyle name="20% - Accent3 6" xfId="44" xr:uid="{00000000-0005-0000-0000-00002A000000}"/>
    <cellStyle name="20% - Accent3 7" xfId="45" xr:uid="{00000000-0005-0000-0000-00002B000000}"/>
    <cellStyle name="20% - Accent3 8" xfId="46" xr:uid="{00000000-0005-0000-0000-00002C000000}"/>
    <cellStyle name="20% - Accent4 2" xfId="47" xr:uid="{00000000-0005-0000-0000-00002D000000}"/>
    <cellStyle name="20% - Accent4 2 2" xfId="48" xr:uid="{00000000-0005-0000-0000-00002E000000}"/>
    <cellStyle name="20% - Accent4 2 2 2" xfId="49" xr:uid="{00000000-0005-0000-0000-00002F000000}"/>
    <cellStyle name="20% - Accent4 2 2 2 2" xfId="50" xr:uid="{00000000-0005-0000-0000-000030000000}"/>
    <cellStyle name="20% - Accent4 2 2 3" xfId="51" xr:uid="{00000000-0005-0000-0000-000031000000}"/>
    <cellStyle name="20% - Accent4 2 3" xfId="52" xr:uid="{00000000-0005-0000-0000-000032000000}"/>
    <cellStyle name="20% - Accent4 2 3 2" xfId="53" xr:uid="{00000000-0005-0000-0000-000033000000}"/>
    <cellStyle name="20% - Accent4 2 4" xfId="54" xr:uid="{00000000-0005-0000-0000-000034000000}"/>
    <cellStyle name="20% - Accent4 3" xfId="55" xr:uid="{00000000-0005-0000-0000-000035000000}"/>
    <cellStyle name="20% - Accent4 4" xfId="56" xr:uid="{00000000-0005-0000-0000-000036000000}"/>
    <cellStyle name="20% - Accent4 4 2" xfId="57" xr:uid="{00000000-0005-0000-0000-000037000000}"/>
    <cellStyle name="20% - Accent4 5" xfId="58" xr:uid="{00000000-0005-0000-0000-000038000000}"/>
    <cellStyle name="20% - Accent4 6" xfId="59" xr:uid="{00000000-0005-0000-0000-000039000000}"/>
    <cellStyle name="20% - Accent4 7" xfId="60" xr:uid="{00000000-0005-0000-0000-00003A000000}"/>
    <cellStyle name="20% - Accent4 8" xfId="61" xr:uid="{00000000-0005-0000-0000-00003B000000}"/>
    <cellStyle name="20% - Accent5 2" xfId="62" xr:uid="{00000000-0005-0000-0000-00003C000000}"/>
    <cellStyle name="20% - Accent5 2 2" xfId="63" xr:uid="{00000000-0005-0000-0000-00003D000000}"/>
    <cellStyle name="20% - Accent5 2 2 2" xfId="64" xr:uid="{00000000-0005-0000-0000-00003E000000}"/>
    <cellStyle name="20% - Accent5 2 2 2 2" xfId="65" xr:uid="{00000000-0005-0000-0000-00003F000000}"/>
    <cellStyle name="20% - Accent5 2 2 3" xfId="66" xr:uid="{00000000-0005-0000-0000-000040000000}"/>
    <cellStyle name="20% - Accent5 2 3" xfId="67" xr:uid="{00000000-0005-0000-0000-000041000000}"/>
    <cellStyle name="20% - Accent5 2 3 2" xfId="68" xr:uid="{00000000-0005-0000-0000-000042000000}"/>
    <cellStyle name="20% - Accent5 2 4" xfId="69" xr:uid="{00000000-0005-0000-0000-000043000000}"/>
    <cellStyle name="20% - Accent5 3" xfId="70" xr:uid="{00000000-0005-0000-0000-000044000000}"/>
    <cellStyle name="20% - Accent5 4" xfId="71" xr:uid="{00000000-0005-0000-0000-000045000000}"/>
    <cellStyle name="20% - Accent5 4 2" xfId="72" xr:uid="{00000000-0005-0000-0000-000046000000}"/>
    <cellStyle name="20% - Accent5 5" xfId="73" xr:uid="{00000000-0005-0000-0000-000047000000}"/>
    <cellStyle name="20% - Accent5 6" xfId="74" xr:uid="{00000000-0005-0000-0000-000048000000}"/>
    <cellStyle name="20% - Accent5 7" xfId="75" xr:uid="{00000000-0005-0000-0000-000049000000}"/>
    <cellStyle name="20% - Accent5 8" xfId="76" xr:uid="{00000000-0005-0000-0000-00004A000000}"/>
    <cellStyle name="20% - Accent6 2" xfId="77" xr:uid="{00000000-0005-0000-0000-00004B000000}"/>
    <cellStyle name="20% - Accent6 2 2" xfId="78" xr:uid="{00000000-0005-0000-0000-00004C000000}"/>
    <cellStyle name="20% - Accent6 2 2 2" xfId="79" xr:uid="{00000000-0005-0000-0000-00004D000000}"/>
    <cellStyle name="20% - Accent6 2 2 2 2" xfId="80" xr:uid="{00000000-0005-0000-0000-00004E000000}"/>
    <cellStyle name="20% - Accent6 2 2 3" xfId="81" xr:uid="{00000000-0005-0000-0000-00004F000000}"/>
    <cellStyle name="20% - Accent6 2 3" xfId="82" xr:uid="{00000000-0005-0000-0000-000050000000}"/>
    <cellStyle name="20% - Accent6 2 3 2" xfId="83" xr:uid="{00000000-0005-0000-0000-000051000000}"/>
    <cellStyle name="20% - Accent6 2 4" xfId="84" xr:uid="{00000000-0005-0000-0000-000052000000}"/>
    <cellStyle name="20% - Accent6 3" xfId="85" xr:uid="{00000000-0005-0000-0000-000053000000}"/>
    <cellStyle name="20% - Accent6 4" xfId="86" xr:uid="{00000000-0005-0000-0000-000054000000}"/>
    <cellStyle name="20% - Accent6 4 2" xfId="87" xr:uid="{00000000-0005-0000-0000-000055000000}"/>
    <cellStyle name="20% - Accent6 5" xfId="88" xr:uid="{00000000-0005-0000-0000-000056000000}"/>
    <cellStyle name="20% - Accent6 6" xfId="89" xr:uid="{00000000-0005-0000-0000-000057000000}"/>
    <cellStyle name="20% - Accent6 7" xfId="90" xr:uid="{00000000-0005-0000-0000-000058000000}"/>
    <cellStyle name="20% - Accent6 8" xfId="91" xr:uid="{00000000-0005-0000-0000-000059000000}"/>
    <cellStyle name="40% - Accent1 2" xfId="92" xr:uid="{00000000-0005-0000-0000-00005A000000}"/>
    <cellStyle name="40% - Accent1 2 2" xfId="93" xr:uid="{00000000-0005-0000-0000-00005B000000}"/>
    <cellStyle name="40% - Accent1 2 2 2" xfId="94" xr:uid="{00000000-0005-0000-0000-00005C000000}"/>
    <cellStyle name="40% - Accent1 2 2 2 2" xfId="95" xr:uid="{00000000-0005-0000-0000-00005D000000}"/>
    <cellStyle name="40% - Accent1 2 2 3" xfId="96" xr:uid="{00000000-0005-0000-0000-00005E000000}"/>
    <cellStyle name="40% - Accent1 2 3" xfId="97" xr:uid="{00000000-0005-0000-0000-00005F000000}"/>
    <cellStyle name="40% - Accent1 2 3 2" xfId="98" xr:uid="{00000000-0005-0000-0000-000060000000}"/>
    <cellStyle name="40% - Accent1 2 4" xfId="99" xr:uid="{00000000-0005-0000-0000-000061000000}"/>
    <cellStyle name="40% - Accent1 3" xfId="100" xr:uid="{00000000-0005-0000-0000-000062000000}"/>
    <cellStyle name="40% - Accent1 4" xfId="101" xr:uid="{00000000-0005-0000-0000-000063000000}"/>
    <cellStyle name="40% - Accent1 4 2" xfId="102" xr:uid="{00000000-0005-0000-0000-000064000000}"/>
    <cellStyle name="40% - Accent1 5" xfId="103" xr:uid="{00000000-0005-0000-0000-000065000000}"/>
    <cellStyle name="40% - Accent1 6" xfId="104" xr:uid="{00000000-0005-0000-0000-000066000000}"/>
    <cellStyle name="40% - Accent1 7" xfId="105" xr:uid="{00000000-0005-0000-0000-000067000000}"/>
    <cellStyle name="40% - Accent1 8" xfId="106" xr:uid="{00000000-0005-0000-0000-000068000000}"/>
    <cellStyle name="40% - Accent2 2" xfId="107" xr:uid="{00000000-0005-0000-0000-000069000000}"/>
    <cellStyle name="40% - Accent2 2 2" xfId="108" xr:uid="{00000000-0005-0000-0000-00006A000000}"/>
    <cellStyle name="40% - Accent2 2 2 2" xfId="109" xr:uid="{00000000-0005-0000-0000-00006B000000}"/>
    <cellStyle name="40% - Accent2 2 2 2 2" xfId="110" xr:uid="{00000000-0005-0000-0000-00006C000000}"/>
    <cellStyle name="40% - Accent2 2 2 3" xfId="111" xr:uid="{00000000-0005-0000-0000-00006D000000}"/>
    <cellStyle name="40% - Accent2 2 3" xfId="112" xr:uid="{00000000-0005-0000-0000-00006E000000}"/>
    <cellStyle name="40% - Accent2 2 3 2" xfId="113" xr:uid="{00000000-0005-0000-0000-00006F000000}"/>
    <cellStyle name="40% - Accent2 2 4" xfId="114" xr:uid="{00000000-0005-0000-0000-000070000000}"/>
    <cellStyle name="40% - Accent2 3" xfId="115" xr:uid="{00000000-0005-0000-0000-000071000000}"/>
    <cellStyle name="40% - Accent2 4" xfId="116" xr:uid="{00000000-0005-0000-0000-000072000000}"/>
    <cellStyle name="40% - Accent2 4 2" xfId="117" xr:uid="{00000000-0005-0000-0000-000073000000}"/>
    <cellStyle name="40% - Accent2 5" xfId="118" xr:uid="{00000000-0005-0000-0000-000074000000}"/>
    <cellStyle name="40% - Accent2 6" xfId="119" xr:uid="{00000000-0005-0000-0000-000075000000}"/>
    <cellStyle name="40% - Accent2 7" xfId="120" xr:uid="{00000000-0005-0000-0000-000076000000}"/>
    <cellStyle name="40% - Accent2 8" xfId="121" xr:uid="{00000000-0005-0000-0000-000077000000}"/>
    <cellStyle name="40% - Accent3 2" xfId="122" xr:uid="{00000000-0005-0000-0000-000078000000}"/>
    <cellStyle name="40% - Accent3 2 2" xfId="123" xr:uid="{00000000-0005-0000-0000-000079000000}"/>
    <cellStyle name="40% - Accent3 2 2 2" xfId="124" xr:uid="{00000000-0005-0000-0000-00007A000000}"/>
    <cellStyle name="40% - Accent3 2 2 2 2" xfId="125" xr:uid="{00000000-0005-0000-0000-00007B000000}"/>
    <cellStyle name="40% - Accent3 2 2 3" xfId="126" xr:uid="{00000000-0005-0000-0000-00007C000000}"/>
    <cellStyle name="40% - Accent3 2 3" xfId="127" xr:uid="{00000000-0005-0000-0000-00007D000000}"/>
    <cellStyle name="40% - Accent3 2 3 2" xfId="128" xr:uid="{00000000-0005-0000-0000-00007E000000}"/>
    <cellStyle name="40% - Accent3 2 4" xfId="129" xr:uid="{00000000-0005-0000-0000-00007F000000}"/>
    <cellStyle name="40% - Accent3 3" xfId="130" xr:uid="{00000000-0005-0000-0000-000080000000}"/>
    <cellStyle name="40% - Accent3 4" xfId="131" xr:uid="{00000000-0005-0000-0000-000081000000}"/>
    <cellStyle name="40% - Accent3 4 2" xfId="132" xr:uid="{00000000-0005-0000-0000-000082000000}"/>
    <cellStyle name="40% - Accent3 5" xfId="133" xr:uid="{00000000-0005-0000-0000-000083000000}"/>
    <cellStyle name="40% - Accent3 6" xfId="134" xr:uid="{00000000-0005-0000-0000-000084000000}"/>
    <cellStyle name="40% - Accent3 7" xfId="135" xr:uid="{00000000-0005-0000-0000-000085000000}"/>
    <cellStyle name="40% - Accent3 8" xfId="136" xr:uid="{00000000-0005-0000-0000-000086000000}"/>
    <cellStyle name="40% - Accent4 2" xfId="137" xr:uid="{00000000-0005-0000-0000-000087000000}"/>
    <cellStyle name="40% - Accent4 2 2" xfId="138" xr:uid="{00000000-0005-0000-0000-000088000000}"/>
    <cellStyle name="40% - Accent4 2 2 2" xfId="139" xr:uid="{00000000-0005-0000-0000-000089000000}"/>
    <cellStyle name="40% - Accent4 2 2 2 2" xfId="140" xr:uid="{00000000-0005-0000-0000-00008A000000}"/>
    <cellStyle name="40% - Accent4 2 2 3" xfId="141" xr:uid="{00000000-0005-0000-0000-00008B000000}"/>
    <cellStyle name="40% - Accent4 2 3" xfId="142" xr:uid="{00000000-0005-0000-0000-00008C000000}"/>
    <cellStyle name="40% - Accent4 2 3 2" xfId="143" xr:uid="{00000000-0005-0000-0000-00008D000000}"/>
    <cellStyle name="40% - Accent4 2 4" xfId="144" xr:uid="{00000000-0005-0000-0000-00008E000000}"/>
    <cellStyle name="40% - Accent4 3" xfId="145" xr:uid="{00000000-0005-0000-0000-00008F000000}"/>
    <cellStyle name="40% - Accent4 4" xfId="146" xr:uid="{00000000-0005-0000-0000-000090000000}"/>
    <cellStyle name="40% - Accent4 4 2" xfId="147" xr:uid="{00000000-0005-0000-0000-000091000000}"/>
    <cellStyle name="40% - Accent4 5" xfId="148" xr:uid="{00000000-0005-0000-0000-000092000000}"/>
    <cellStyle name="40% - Accent4 6" xfId="149" xr:uid="{00000000-0005-0000-0000-000093000000}"/>
    <cellStyle name="40% - Accent4 7" xfId="150" xr:uid="{00000000-0005-0000-0000-000094000000}"/>
    <cellStyle name="40% - Accent4 8" xfId="151" xr:uid="{00000000-0005-0000-0000-000095000000}"/>
    <cellStyle name="40% - Accent5 2" xfId="152" xr:uid="{00000000-0005-0000-0000-000096000000}"/>
    <cellStyle name="40% - Accent5 2 2" xfId="153" xr:uid="{00000000-0005-0000-0000-000097000000}"/>
    <cellStyle name="40% - Accent5 2 2 2" xfId="154" xr:uid="{00000000-0005-0000-0000-000098000000}"/>
    <cellStyle name="40% - Accent5 2 2 2 2" xfId="155" xr:uid="{00000000-0005-0000-0000-000099000000}"/>
    <cellStyle name="40% - Accent5 2 2 3" xfId="156" xr:uid="{00000000-0005-0000-0000-00009A000000}"/>
    <cellStyle name="40% - Accent5 2 3" xfId="157" xr:uid="{00000000-0005-0000-0000-00009B000000}"/>
    <cellStyle name="40% - Accent5 2 3 2" xfId="158" xr:uid="{00000000-0005-0000-0000-00009C000000}"/>
    <cellStyle name="40% - Accent5 2 4" xfId="159" xr:uid="{00000000-0005-0000-0000-00009D000000}"/>
    <cellStyle name="40% - Accent5 3" xfId="160" xr:uid="{00000000-0005-0000-0000-00009E000000}"/>
    <cellStyle name="40% - Accent5 4" xfId="161" xr:uid="{00000000-0005-0000-0000-00009F000000}"/>
    <cellStyle name="40% - Accent5 4 2" xfId="162" xr:uid="{00000000-0005-0000-0000-0000A0000000}"/>
    <cellStyle name="40% - Accent5 5" xfId="163" xr:uid="{00000000-0005-0000-0000-0000A1000000}"/>
    <cellStyle name="40% - Accent5 6" xfId="164" xr:uid="{00000000-0005-0000-0000-0000A2000000}"/>
    <cellStyle name="40% - Accent5 7" xfId="165" xr:uid="{00000000-0005-0000-0000-0000A3000000}"/>
    <cellStyle name="40% - Accent5 8" xfId="166" xr:uid="{00000000-0005-0000-0000-0000A4000000}"/>
    <cellStyle name="40% - Accent6 2" xfId="167" xr:uid="{00000000-0005-0000-0000-0000A5000000}"/>
    <cellStyle name="40% - Accent6 2 2" xfId="168" xr:uid="{00000000-0005-0000-0000-0000A6000000}"/>
    <cellStyle name="40% - Accent6 2 2 2" xfId="169" xr:uid="{00000000-0005-0000-0000-0000A7000000}"/>
    <cellStyle name="40% - Accent6 2 2 2 2" xfId="170" xr:uid="{00000000-0005-0000-0000-0000A8000000}"/>
    <cellStyle name="40% - Accent6 2 2 3" xfId="171" xr:uid="{00000000-0005-0000-0000-0000A9000000}"/>
    <cellStyle name="40% - Accent6 2 3" xfId="172" xr:uid="{00000000-0005-0000-0000-0000AA000000}"/>
    <cellStyle name="40% - Accent6 2 3 2" xfId="173" xr:uid="{00000000-0005-0000-0000-0000AB000000}"/>
    <cellStyle name="40% - Accent6 2 4" xfId="174" xr:uid="{00000000-0005-0000-0000-0000AC000000}"/>
    <cellStyle name="40% - Accent6 3" xfId="175" xr:uid="{00000000-0005-0000-0000-0000AD000000}"/>
    <cellStyle name="40% - Accent6 4" xfId="176" xr:uid="{00000000-0005-0000-0000-0000AE000000}"/>
    <cellStyle name="40% - Accent6 4 2" xfId="177" xr:uid="{00000000-0005-0000-0000-0000AF000000}"/>
    <cellStyle name="40% - Accent6 5" xfId="178" xr:uid="{00000000-0005-0000-0000-0000B0000000}"/>
    <cellStyle name="40% - Accent6 6" xfId="179" xr:uid="{00000000-0005-0000-0000-0000B1000000}"/>
    <cellStyle name="40% - Accent6 7" xfId="180" xr:uid="{00000000-0005-0000-0000-0000B2000000}"/>
    <cellStyle name="40% - Accent6 8" xfId="181" xr:uid="{00000000-0005-0000-0000-0000B3000000}"/>
    <cellStyle name="60% - Accent1 2" xfId="182" xr:uid="{00000000-0005-0000-0000-0000B4000000}"/>
    <cellStyle name="60% - Accent1 3" xfId="183" xr:uid="{00000000-0005-0000-0000-0000B5000000}"/>
    <cellStyle name="60% - Accent1 4" xfId="184" xr:uid="{00000000-0005-0000-0000-0000B6000000}"/>
    <cellStyle name="60% - Accent1 5" xfId="185" xr:uid="{00000000-0005-0000-0000-0000B7000000}"/>
    <cellStyle name="60% - Accent2 2" xfId="186" xr:uid="{00000000-0005-0000-0000-0000B8000000}"/>
    <cellStyle name="60% - Accent2 3" xfId="187" xr:uid="{00000000-0005-0000-0000-0000B9000000}"/>
    <cellStyle name="60% - Accent2 4" xfId="188" xr:uid="{00000000-0005-0000-0000-0000BA000000}"/>
    <cellStyle name="60% - Accent2 5" xfId="189" xr:uid="{00000000-0005-0000-0000-0000BB000000}"/>
    <cellStyle name="60% - Accent3 2" xfId="190" xr:uid="{00000000-0005-0000-0000-0000BC000000}"/>
    <cellStyle name="60% - Accent3 3" xfId="191" xr:uid="{00000000-0005-0000-0000-0000BD000000}"/>
    <cellStyle name="60% - Accent3 4" xfId="192" xr:uid="{00000000-0005-0000-0000-0000BE000000}"/>
    <cellStyle name="60% - Accent3 5" xfId="193" xr:uid="{00000000-0005-0000-0000-0000BF000000}"/>
    <cellStyle name="60% - Accent4 2" xfId="194" xr:uid="{00000000-0005-0000-0000-0000C0000000}"/>
    <cellStyle name="60% - Accent4 3" xfId="195" xr:uid="{00000000-0005-0000-0000-0000C1000000}"/>
    <cellStyle name="60% - Accent4 4" xfId="196" xr:uid="{00000000-0005-0000-0000-0000C2000000}"/>
    <cellStyle name="60% - Accent4 5" xfId="197" xr:uid="{00000000-0005-0000-0000-0000C3000000}"/>
    <cellStyle name="60% - Accent5 2" xfId="198" xr:uid="{00000000-0005-0000-0000-0000C4000000}"/>
    <cellStyle name="60% - Accent5 3" xfId="199" xr:uid="{00000000-0005-0000-0000-0000C5000000}"/>
    <cellStyle name="60% - Accent5 4" xfId="200" xr:uid="{00000000-0005-0000-0000-0000C6000000}"/>
    <cellStyle name="60% - Accent5 5" xfId="201" xr:uid="{00000000-0005-0000-0000-0000C7000000}"/>
    <cellStyle name="60% - Accent6 2" xfId="202" xr:uid="{00000000-0005-0000-0000-0000C8000000}"/>
    <cellStyle name="60% - Accent6 3" xfId="203" xr:uid="{00000000-0005-0000-0000-0000C9000000}"/>
    <cellStyle name="60% - Accent6 4" xfId="204" xr:uid="{00000000-0005-0000-0000-0000CA000000}"/>
    <cellStyle name="60% - Accent6 5" xfId="205" xr:uid="{00000000-0005-0000-0000-0000CB000000}"/>
    <cellStyle name="Accent1 2" xfId="206" xr:uid="{00000000-0005-0000-0000-0000CC000000}"/>
    <cellStyle name="Accent1 3" xfId="207" xr:uid="{00000000-0005-0000-0000-0000CD000000}"/>
    <cellStyle name="Accent1 4" xfId="208" xr:uid="{00000000-0005-0000-0000-0000CE000000}"/>
    <cellStyle name="Accent1 5" xfId="209" xr:uid="{00000000-0005-0000-0000-0000CF000000}"/>
    <cellStyle name="Accent2 2" xfId="210" xr:uid="{00000000-0005-0000-0000-0000D0000000}"/>
    <cellStyle name="Accent2 3" xfId="211" xr:uid="{00000000-0005-0000-0000-0000D1000000}"/>
    <cellStyle name="Accent2 4" xfId="212" xr:uid="{00000000-0005-0000-0000-0000D2000000}"/>
    <cellStyle name="Accent2 5" xfId="213" xr:uid="{00000000-0005-0000-0000-0000D3000000}"/>
    <cellStyle name="Accent3 2" xfId="214" xr:uid="{00000000-0005-0000-0000-0000D4000000}"/>
    <cellStyle name="Accent3 3" xfId="215" xr:uid="{00000000-0005-0000-0000-0000D5000000}"/>
    <cellStyle name="Accent3 4" xfId="216" xr:uid="{00000000-0005-0000-0000-0000D6000000}"/>
    <cellStyle name="Accent3 5" xfId="217" xr:uid="{00000000-0005-0000-0000-0000D7000000}"/>
    <cellStyle name="Accent4 2" xfId="218" xr:uid="{00000000-0005-0000-0000-0000D8000000}"/>
    <cellStyle name="Accent4 3" xfId="219" xr:uid="{00000000-0005-0000-0000-0000D9000000}"/>
    <cellStyle name="Accent4 4" xfId="220" xr:uid="{00000000-0005-0000-0000-0000DA000000}"/>
    <cellStyle name="Accent4 5" xfId="221" xr:uid="{00000000-0005-0000-0000-0000DB000000}"/>
    <cellStyle name="Accent5 2" xfId="222" xr:uid="{00000000-0005-0000-0000-0000DC000000}"/>
    <cellStyle name="Accent5 3" xfId="223" xr:uid="{00000000-0005-0000-0000-0000DD000000}"/>
    <cellStyle name="Accent5 4" xfId="224" xr:uid="{00000000-0005-0000-0000-0000DE000000}"/>
    <cellStyle name="Accent5 5" xfId="225" xr:uid="{00000000-0005-0000-0000-0000DF000000}"/>
    <cellStyle name="Accent6 2" xfId="226" xr:uid="{00000000-0005-0000-0000-0000E0000000}"/>
    <cellStyle name="Accent6 3" xfId="227" xr:uid="{00000000-0005-0000-0000-0000E1000000}"/>
    <cellStyle name="Accent6 4" xfId="228" xr:uid="{00000000-0005-0000-0000-0000E2000000}"/>
    <cellStyle name="Accent6 5" xfId="229" xr:uid="{00000000-0005-0000-0000-0000E3000000}"/>
    <cellStyle name="Bad 2" xfId="230" xr:uid="{00000000-0005-0000-0000-0000E4000000}"/>
    <cellStyle name="Bad 3" xfId="231" xr:uid="{00000000-0005-0000-0000-0000E5000000}"/>
    <cellStyle name="Bad 4" xfId="232" xr:uid="{00000000-0005-0000-0000-0000E6000000}"/>
    <cellStyle name="Bad 5" xfId="233" xr:uid="{00000000-0005-0000-0000-0000E7000000}"/>
    <cellStyle name="Calculation 2" xfId="234" xr:uid="{00000000-0005-0000-0000-0000E8000000}"/>
    <cellStyle name="Calculation 3" xfId="235" xr:uid="{00000000-0005-0000-0000-0000E9000000}"/>
    <cellStyle name="Calculation 4" xfId="236" xr:uid="{00000000-0005-0000-0000-0000EA000000}"/>
    <cellStyle name="Calculation 5" xfId="237" xr:uid="{00000000-0005-0000-0000-0000EB000000}"/>
    <cellStyle name="Check Cell 2" xfId="238" xr:uid="{00000000-0005-0000-0000-0000EC000000}"/>
    <cellStyle name="Check Cell 3" xfId="239" xr:uid="{00000000-0005-0000-0000-0000ED000000}"/>
    <cellStyle name="Check Cell 4" xfId="240" xr:uid="{00000000-0005-0000-0000-0000EE000000}"/>
    <cellStyle name="Check Cell 5" xfId="241" xr:uid="{00000000-0005-0000-0000-0000EF000000}"/>
    <cellStyle name="Comma 2" xfId="242" xr:uid="{00000000-0005-0000-0000-0000F0000000}"/>
    <cellStyle name="Comma 2 2" xfId="243" xr:uid="{00000000-0005-0000-0000-0000F1000000}"/>
    <cellStyle name="Comma 2 2 2" xfId="244" xr:uid="{00000000-0005-0000-0000-0000F2000000}"/>
    <cellStyle name="Comma 2 2 2 2" xfId="245" xr:uid="{00000000-0005-0000-0000-0000F3000000}"/>
    <cellStyle name="Comma 2 2 2 3" xfId="246" xr:uid="{00000000-0005-0000-0000-0000F4000000}"/>
    <cellStyle name="Comma 2 2 2 4" xfId="247" xr:uid="{00000000-0005-0000-0000-0000F5000000}"/>
    <cellStyle name="Comma 2 2 2 5" xfId="248" xr:uid="{00000000-0005-0000-0000-0000F6000000}"/>
    <cellStyle name="Comma 2 2 2 6" xfId="249" xr:uid="{00000000-0005-0000-0000-0000F7000000}"/>
    <cellStyle name="Comma 2 2 3" xfId="250" xr:uid="{00000000-0005-0000-0000-0000F8000000}"/>
    <cellStyle name="Comma 2 2 3 2" xfId="251" xr:uid="{00000000-0005-0000-0000-0000F9000000}"/>
    <cellStyle name="Comma 2 2 3 3" xfId="252" xr:uid="{00000000-0005-0000-0000-0000FA000000}"/>
    <cellStyle name="Comma 2 2 4" xfId="253" xr:uid="{00000000-0005-0000-0000-0000FB000000}"/>
    <cellStyle name="Comma 2 2 5" xfId="254" xr:uid="{00000000-0005-0000-0000-0000FC000000}"/>
    <cellStyle name="Comma 2 2 6" xfId="255" xr:uid="{00000000-0005-0000-0000-0000FD000000}"/>
    <cellStyle name="Comma 2 2 7" xfId="256" xr:uid="{00000000-0005-0000-0000-0000FE000000}"/>
    <cellStyle name="Comma 2 3" xfId="257" xr:uid="{00000000-0005-0000-0000-0000FF000000}"/>
    <cellStyle name="Comma 2 4" xfId="258" xr:uid="{00000000-0005-0000-0000-000000010000}"/>
    <cellStyle name="Comma 2 4 2" xfId="259" xr:uid="{00000000-0005-0000-0000-000001010000}"/>
    <cellStyle name="Comma 2 4 2 2" xfId="260" xr:uid="{00000000-0005-0000-0000-000002010000}"/>
    <cellStyle name="Comma 2 4 3" xfId="261" xr:uid="{00000000-0005-0000-0000-000003010000}"/>
    <cellStyle name="Comma 3" xfId="262" xr:uid="{00000000-0005-0000-0000-000004010000}"/>
    <cellStyle name="Comma 3 2" xfId="263" xr:uid="{00000000-0005-0000-0000-000005010000}"/>
    <cellStyle name="Comma 3 2 2" xfId="264" xr:uid="{00000000-0005-0000-0000-000006010000}"/>
    <cellStyle name="Comma 3 2 3" xfId="265" xr:uid="{00000000-0005-0000-0000-000007010000}"/>
    <cellStyle name="Comma 3 2 4" xfId="266" xr:uid="{00000000-0005-0000-0000-000008010000}"/>
    <cellStyle name="Comma 3 2 5" xfId="267" xr:uid="{00000000-0005-0000-0000-000009010000}"/>
    <cellStyle name="Comma 3 2 6" xfId="268" xr:uid="{00000000-0005-0000-0000-00000A010000}"/>
    <cellStyle name="Comma 3 3" xfId="269" xr:uid="{00000000-0005-0000-0000-00000B010000}"/>
    <cellStyle name="Comma 3 3 2" xfId="270" xr:uid="{00000000-0005-0000-0000-00000C010000}"/>
    <cellStyle name="Comma 3 3 3" xfId="271" xr:uid="{00000000-0005-0000-0000-00000D010000}"/>
    <cellStyle name="Comma 3 4" xfId="272" xr:uid="{00000000-0005-0000-0000-00000E010000}"/>
    <cellStyle name="Comma 3 5" xfId="273" xr:uid="{00000000-0005-0000-0000-00000F010000}"/>
    <cellStyle name="Comma 3 6" xfId="274" xr:uid="{00000000-0005-0000-0000-000010010000}"/>
    <cellStyle name="Comma 3 7" xfId="275" xr:uid="{00000000-0005-0000-0000-000011010000}"/>
    <cellStyle name="Comma 4" xfId="276" xr:uid="{00000000-0005-0000-0000-000012010000}"/>
    <cellStyle name="Comma 4 2" xfId="277" xr:uid="{00000000-0005-0000-0000-000013010000}"/>
    <cellStyle name="Comma 4 2 2" xfId="278" xr:uid="{00000000-0005-0000-0000-000014010000}"/>
    <cellStyle name="Comma 4 3" xfId="279" xr:uid="{00000000-0005-0000-0000-000015010000}"/>
    <cellStyle name="Comma 5" xfId="280" xr:uid="{00000000-0005-0000-0000-000016010000}"/>
    <cellStyle name="Comma 6" xfId="281" xr:uid="{00000000-0005-0000-0000-000017010000}"/>
    <cellStyle name="Comma 7" xfId="282" xr:uid="{00000000-0005-0000-0000-000018010000}"/>
    <cellStyle name="Currency" xfId="1" builtinId="4"/>
    <cellStyle name="Currency 2" xfId="283" xr:uid="{00000000-0005-0000-0000-00001A010000}"/>
    <cellStyle name="Currency 2 2" xfId="284" xr:uid="{00000000-0005-0000-0000-00001B010000}"/>
    <cellStyle name="Currency 3" xfId="285" xr:uid="{00000000-0005-0000-0000-00001C010000}"/>
    <cellStyle name="Currency 3 10" xfId="286" xr:uid="{00000000-0005-0000-0000-00001D010000}"/>
    <cellStyle name="Currency 3 11" xfId="287" xr:uid="{00000000-0005-0000-0000-00001E010000}"/>
    <cellStyle name="Currency 3 12" xfId="288" xr:uid="{00000000-0005-0000-0000-00001F010000}"/>
    <cellStyle name="Currency 3 13" xfId="289" xr:uid="{00000000-0005-0000-0000-000020010000}"/>
    <cellStyle name="Currency 3 14" xfId="290" xr:uid="{00000000-0005-0000-0000-000021010000}"/>
    <cellStyle name="Currency 3 2" xfId="291" xr:uid="{00000000-0005-0000-0000-000022010000}"/>
    <cellStyle name="Currency 3 2 10" xfId="292" xr:uid="{00000000-0005-0000-0000-000023010000}"/>
    <cellStyle name="Currency 3 2 11" xfId="293" xr:uid="{00000000-0005-0000-0000-000024010000}"/>
    <cellStyle name="Currency 3 2 12" xfId="294" xr:uid="{00000000-0005-0000-0000-000025010000}"/>
    <cellStyle name="Currency 3 2 13" xfId="295" xr:uid="{00000000-0005-0000-0000-000026010000}"/>
    <cellStyle name="Currency 3 2 2" xfId="296" xr:uid="{00000000-0005-0000-0000-000027010000}"/>
    <cellStyle name="Currency 3 2 2 2" xfId="297" xr:uid="{00000000-0005-0000-0000-000028010000}"/>
    <cellStyle name="Currency 3 2 2 3" xfId="298" xr:uid="{00000000-0005-0000-0000-000029010000}"/>
    <cellStyle name="Currency 3 2 2 4" xfId="299" xr:uid="{00000000-0005-0000-0000-00002A010000}"/>
    <cellStyle name="Currency 3 2 2 5" xfId="300" xr:uid="{00000000-0005-0000-0000-00002B010000}"/>
    <cellStyle name="Currency 3 2 2 6" xfId="301" xr:uid="{00000000-0005-0000-0000-00002C010000}"/>
    <cellStyle name="Currency 3 2 3" xfId="302" xr:uid="{00000000-0005-0000-0000-00002D010000}"/>
    <cellStyle name="Currency 3 2 3 2" xfId="303" xr:uid="{00000000-0005-0000-0000-00002E010000}"/>
    <cellStyle name="Currency 3 2 3 3" xfId="304" xr:uid="{00000000-0005-0000-0000-00002F010000}"/>
    <cellStyle name="Currency 3 2 3 4" xfId="305" xr:uid="{00000000-0005-0000-0000-000030010000}"/>
    <cellStyle name="Currency 3 2 3 5" xfId="306" xr:uid="{00000000-0005-0000-0000-000031010000}"/>
    <cellStyle name="Currency 3 2 3 6" xfId="307" xr:uid="{00000000-0005-0000-0000-000032010000}"/>
    <cellStyle name="Currency 3 2 4" xfId="308" xr:uid="{00000000-0005-0000-0000-000033010000}"/>
    <cellStyle name="Currency 3 2 4 2" xfId="309" xr:uid="{00000000-0005-0000-0000-000034010000}"/>
    <cellStyle name="Currency 3 2 4 3" xfId="310" xr:uid="{00000000-0005-0000-0000-000035010000}"/>
    <cellStyle name="Currency 3 2 4 4" xfId="311" xr:uid="{00000000-0005-0000-0000-000036010000}"/>
    <cellStyle name="Currency 3 2 4 5" xfId="312" xr:uid="{00000000-0005-0000-0000-000037010000}"/>
    <cellStyle name="Currency 3 2 4 6" xfId="313" xr:uid="{00000000-0005-0000-0000-000038010000}"/>
    <cellStyle name="Currency 3 2 5" xfId="314" xr:uid="{00000000-0005-0000-0000-000039010000}"/>
    <cellStyle name="Currency 3 2 5 2" xfId="315" xr:uid="{00000000-0005-0000-0000-00003A010000}"/>
    <cellStyle name="Currency 3 2 5 3" xfId="316" xr:uid="{00000000-0005-0000-0000-00003B010000}"/>
    <cellStyle name="Currency 3 2 5 4" xfId="317" xr:uid="{00000000-0005-0000-0000-00003C010000}"/>
    <cellStyle name="Currency 3 2 5 5" xfId="318" xr:uid="{00000000-0005-0000-0000-00003D010000}"/>
    <cellStyle name="Currency 3 2 5 6" xfId="319" xr:uid="{00000000-0005-0000-0000-00003E010000}"/>
    <cellStyle name="Currency 3 2 6" xfId="320" xr:uid="{00000000-0005-0000-0000-00003F010000}"/>
    <cellStyle name="Currency 3 2 6 2" xfId="321" xr:uid="{00000000-0005-0000-0000-000040010000}"/>
    <cellStyle name="Currency 3 2 6 3" xfId="322" xr:uid="{00000000-0005-0000-0000-000041010000}"/>
    <cellStyle name="Currency 3 2 6 4" xfId="323" xr:uid="{00000000-0005-0000-0000-000042010000}"/>
    <cellStyle name="Currency 3 2 6 5" xfId="324" xr:uid="{00000000-0005-0000-0000-000043010000}"/>
    <cellStyle name="Currency 3 2 6 6" xfId="325" xr:uid="{00000000-0005-0000-0000-000044010000}"/>
    <cellStyle name="Currency 3 2 7" xfId="326" xr:uid="{00000000-0005-0000-0000-000045010000}"/>
    <cellStyle name="Currency 3 2 7 2" xfId="327" xr:uid="{00000000-0005-0000-0000-000046010000}"/>
    <cellStyle name="Currency 3 2 7 3" xfId="328" xr:uid="{00000000-0005-0000-0000-000047010000}"/>
    <cellStyle name="Currency 3 2 7 4" xfId="329" xr:uid="{00000000-0005-0000-0000-000048010000}"/>
    <cellStyle name="Currency 3 2 7 5" xfId="330" xr:uid="{00000000-0005-0000-0000-000049010000}"/>
    <cellStyle name="Currency 3 2 7 6" xfId="331" xr:uid="{00000000-0005-0000-0000-00004A010000}"/>
    <cellStyle name="Currency 3 2 8" xfId="332" xr:uid="{00000000-0005-0000-0000-00004B010000}"/>
    <cellStyle name="Currency 3 2 8 2" xfId="333" xr:uid="{00000000-0005-0000-0000-00004C010000}"/>
    <cellStyle name="Currency 3 2 8 3" xfId="334" xr:uid="{00000000-0005-0000-0000-00004D010000}"/>
    <cellStyle name="Currency 3 2 9" xfId="335" xr:uid="{00000000-0005-0000-0000-00004E010000}"/>
    <cellStyle name="Currency 3 3" xfId="336" xr:uid="{00000000-0005-0000-0000-00004F010000}"/>
    <cellStyle name="Currency 3 3 2" xfId="337" xr:uid="{00000000-0005-0000-0000-000050010000}"/>
    <cellStyle name="Currency 3 3 3" xfId="338" xr:uid="{00000000-0005-0000-0000-000051010000}"/>
    <cellStyle name="Currency 3 3 4" xfId="339" xr:uid="{00000000-0005-0000-0000-000052010000}"/>
    <cellStyle name="Currency 3 3 5" xfId="340" xr:uid="{00000000-0005-0000-0000-000053010000}"/>
    <cellStyle name="Currency 3 3 6" xfId="341" xr:uid="{00000000-0005-0000-0000-000054010000}"/>
    <cellStyle name="Currency 3 4" xfId="342" xr:uid="{00000000-0005-0000-0000-000055010000}"/>
    <cellStyle name="Currency 3 4 2" xfId="343" xr:uid="{00000000-0005-0000-0000-000056010000}"/>
    <cellStyle name="Currency 3 4 3" xfId="344" xr:uid="{00000000-0005-0000-0000-000057010000}"/>
    <cellStyle name="Currency 3 4 4" xfId="345" xr:uid="{00000000-0005-0000-0000-000058010000}"/>
    <cellStyle name="Currency 3 4 5" xfId="346" xr:uid="{00000000-0005-0000-0000-000059010000}"/>
    <cellStyle name="Currency 3 4 6" xfId="347" xr:uid="{00000000-0005-0000-0000-00005A010000}"/>
    <cellStyle name="Currency 3 5" xfId="348" xr:uid="{00000000-0005-0000-0000-00005B010000}"/>
    <cellStyle name="Currency 3 5 2" xfId="349" xr:uid="{00000000-0005-0000-0000-00005C010000}"/>
    <cellStyle name="Currency 3 5 3" xfId="350" xr:uid="{00000000-0005-0000-0000-00005D010000}"/>
    <cellStyle name="Currency 3 5 4" xfId="351" xr:uid="{00000000-0005-0000-0000-00005E010000}"/>
    <cellStyle name="Currency 3 5 5" xfId="352" xr:uid="{00000000-0005-0000-0000-00005F010000}"/>
    <cellStyle name="Currency 3 5 6" xfId="353" xr:uid="{00000000-0005-0000-0000-000060010000}"/>
    <cellStyle name="Currency 3 6" xfId="354" xr:uid="{00000000-0005-0000-0000-000061010000}"/>
    <cellStyle name="Currency 3 6 2" xfId="355" xr:uid="{00000000-0005-0000-0000-000062010000}"/>
    <cellStyle name="Currency 3 6 3" xfId="356" xr:uid="{00000000-0005-0000-0000-000063010000}"/>
    <cellStyle name="Currency 3 6 4" xfId="357" xr:uid="{00000000-0005-0000-0000-000064010000}"/>
    <cellStyle name="Currency 3 6 5" xfId="358" xr:uid="{00000000-0005-0000-0000-000065010000}"/>
    <cellStyle name="Currency 3 6 6" xfId="359" xr:uid="{00000000-0005-0000-0000-000066010000}"/>
    <cellStyle name="Currency 3 7" xfId="360" xr:uid="{00000000-0005-0000-0000-000067010000}"/>
    <cellStyle name="Currency 3 7 2" xfId="361" xr:uid="{00000000-0005-0000-0000-000068010000}"/>
    <cellStyle name="Currency 3 7 3" xfId="362" xr:uid="{00000000-0005-0000-0000-000069010000}"/>
    <cellStyle name="Currency 3 7 4" xfId="363" xr:uid="{00000000-0005-0000-0000-00006A010000}"/>
    <cellStyle name="Currency 3 7 5" xfId="364" xr:uid="{00000000-0005-0000-0000-00006B010000}"/>
    <cellStyle name="Currency 3 7 6" xfId="365" xr:uid="{00000000-0005-0000-0000-00006C010000}"/>
    <cellStyle name="Currency 3 8" xfId="366" xr:uid="{00000000-0005-0000-0000-00006D010000}"/>
    <cellStyle name="Currency 3 8 2" xfId="367" xr:uid="{00000000-0005-0000-0000-00006E010000}"/>
    <cellStyle name="Currency 3 8 3" xfId="368" xr:uid="{00000000-0005-0000-0000-00006F010000}"/>
    <cellStyle name="Currency 3 8 4" xfId="369" xr:uid="{00000000-0005-0000-0000-000070010000}"/>
    <cellStyle name="Currency 3 8 5" xfId="370" xr:uid="{00000000-0005-0000-0000-000071010000}"/>
    <cellStyle name="Currency 3 8 6" xfId="371" xr:uid="{00000000-0005-0000-0000-000072010000}"/>
    <cellStyle name="Currency 3 9" xfId="372" xr:uid="{00000000-0005-0000-0000-000073010000}"/>
    <cellStyle name="Currency 3 9 2" xfId="373" xr:uid="{00000000-0005-0000-0000-000074010000}"/>
    <cellStyle name="Currency 3 9 3" xfId="374" xr:uid="{00000000-0005-0000-0000-000075010000}"/>
    <cellStyle name="Currency 4" xfId="375" xr:uid="{00000000-0005-0000-0000-000076010000}"/>
    <cellStyle name="Currency 4 2" xfId="376" xr:uid="{00000000-0005-0000-0000-000077010000}"/>
    <cellStyle name="Currency 4 2 2" xfId="377" xr:uid="{00000000-0005-0000-0000-000078010000}"/>
    <cellStyle name="Currency 4 2 3" xfId="378" xr:uid="{00000000-0005-0000-0000-000079010000}"/>
    <cellStyle name="Currency 4 2 4" xfId="379" xr:uid="{00000000-0005-0000-0000-00007A010000}"/>
    <cellStyle name="Currency 4 2 5" xfId="380" xr:uid="{00000000-0005-0000-0000-00007B010000}"/>
    <cellStyle name="Currency 4 2 6" xfId="381" xr:uid="{00000000-0005-0000-0000-00007C010000}"/>
    <cellStyle name="Currency 4 3" xfId="382" xr:uid="{00000000-0005-0000-0000-00007D010000}"/>
    <cellStyle name="Currency 4 3 2" xfId="383" xr:uid="{00000000-0005-0000-0000-00007E010000}"/>
    <cellStyle name="Currency 4 3 3" xfId="384" xr:uid="{00000000-0005-0000-0000-00007F010000}"/>
    <cellStyle name="Currency 4 4" xfId="385" xr:uid="{00000000-0005-0000-0000-000080010000}"/>
    <cellStyle name="Currency 4 5" xfId="386" xr:uid="{00000000-0005-0000-0000-000081010000}"/>
    <cellStyle name="Currency 4 6" xfId="387" xr:uid="{00000000-0005-0000-0000-000082010000}"/>
    <cellStyle name="Currency 4 7" xfId="388" xr:uid="{00000000-0005-0000-0000-000083010000}"/>
    <cellStyle name="Currency 5" xfId="389" xr:uid="{00000000-0005-0000-0000-000084010000}"/>
    <cellStyle name="Explanatory Text 2" xfId="390" xr:uid="{00000000-0005-0000-0000-000085010000}"/>
    <cellStyle name="Explanatory Text 3" xfId="391" xr:uid="{00000000-0005-0000-0000-000086010000}"/>
    <cellStyle name="Explanatory Text 4" xfId="392" xr:uid="{00000000-0005-0000-0000-000087010000}"/>
    <cellStyle name="Explanatory Text 5" xfId="393" xr:uid="{00000000-0005-0000-0000-000088010000}"/>
    <cellStyle name="Good 2" xfId="394" xr:uid="{00000000-0005-0000-0000-000089010000}"/>
    <cellStyle name="Good 3" xfId="395" xr:uid="{00000000-0005-0000-0000-00008A010000}"/>
    <cellStyle name="Good 4" xfId="396" xr:uid="{00000000-0005-0000-0000-00008B010000}"/>
    <cellStyle name="Good 5" xfId="397" xr:uid="{00000000-0005-0000-0000-00008C010000}"/>
    <cellStyle name="Heading 1 2" xfId="398" xr:uid="{00000000-0005-0000-0000-00008D010000}"/>
    <cellStyle name="Heading 1 3" xfId="399" xr:uid="{00000000-0005-0000-0000-00008E010000}"/>
    <cellStyle name="Heading 1 4" xfId="400" xr:uid="{00000000-0005-0000-0000-00008F010000}"/>
    <cellStyle name="Heading 1 5" xfId="401" xr:uid="{00000000-0005-0000-0000-000090010000}"/>
    <cellStyle name="Heading 2 2" xfId="402" xr:uid="{00000000-0005-0000-0000-000091010000}"/>
    <cellStyle name="Heading 2 3" xfId="403" xr:uid="{00000000-0005-0000-0000-000092010000}"/>
    <cellStyle name="Heading 2 4" xfId="404" xr:uid="{00000000-0005-0000-0000-000093010000}"/>
    <cellStyle name="Heading 2 5" xfId="405" xr:uid="{00000000-0005-0000-0000-000094010000}"/>
    <cellStyle name="Heading 3 2" xfId="406" xr:uid="{00000000-0005-0000-0000-000095010000}"/>
    <cellStyle name="Heading 3 3" xfId="407" xr:uid="{00000000-0005-0000-0000-000096010000}"/>
    <cellStyle name="Heading 3 4" xfId="408" xr:uid="{00000000-0005-0000-0000-000097010000}"/>
    <cellStyle name="Heading 3 5" xfId="409" xr:uid="{00000000-0005-0000-0000-000098010000}"/>
    <cellStyle name="Heading 4 2" xfId="410" xr:uid="{00000000-0005-0000-0000-000099010000}"/>
    <cellStyle name="Heading 4 3" xfId="411" xr:uid="{00000000-0005-0000-0000-00009A010000}"/>
    <cellStyle name="Heading 4 4" xfId="412" xr:uid="{00000000-0005-0000-0000-00009B010000}"/>
    <cellStyle name="Heading 4 5" xfId="413" xr:uid="{00000000-0005-0000-0000-00009C010000}"/>
    <cellStyle name="Input 2" xfId="414" xr:uid="{00000000-0005-0000-0000-00009D010000}"/>
    <cellStyle name="Input 3" xfId="415" xr:uid="{00000000-0005-0000-0000-00009E010000}"/>
    <cellStyle name="Input 4" xfId="416" xr:uid="{00000000-0005-0000-0000-00009F010000}"/>
    <cellStyle name="Input 5" xfId="417" xr:uid="{00000000-0005-0000-0000-0000A0010000}"/>
    <cellStyle name="Linked Cell 2" xfId="418" xr:uid="{00000000-0005-0000-0000-0000A1010000}"/>
    <cellStyle name="Linked Cell 3" xfId="419" xr:uid="{00000000-0005-0000-0000-0000A2010000}"/>
    <cellStyle name="Linked Cell 4" xfId="420" xr:uid="{00000000-0005-0000-0000-0000A3010000}"/>
    <cellStyle name="Linked Cell 5" xfId="421" xr:uid="{00000000-0005-0000-0000-0000A4010000}"/>
    <cellStyle name="Neutral 2" xfId="422" xr:uid="{00000000-0005-0000-0000-0000A5010000}"/>
    <cellStyle name="Neutral 3" xfId="423" xr:uid="{00000000-0005-0000-0000-0000A6010000}"/>
    <cellStyle name="Neutral 4" xfId="424" xr:uid="{00000000-0005-0000-0000-0000A7010000}"/>
    <cellStyle name="Neutral 5" xfId="425" xr:uid="{00000000-0005-0000-0000-0000A8010000}"/>
    <cellStyle name="Normal" xfId="0" builtinId="0"/>
    <cellStyle name="Normal 10" xfId="426" xr:uid="{00000000-0005-0000-0000-0000AA010000}"/>
    <cellStyle name="Normal 10 2" xfId="427" xr:uid="{00000000-0005-0000-0000-0000AB010000}"/>
    <cellStyle name="Normal 11" xfId="428" xr:uid="{00000000-0005-0000-0000-0000AC010000}"/>
    <cellStyle name="Normal 11 2" xfId="429" xr:uid="{00000000-0005-0000-0000-0000AD010000}"/>
    <cellStyle name="Normal 11 3" xfId="430" xr:uid="{00000000-0005-0000-0000-0000AE010000}"/>
    <cellStyle name="Normal 11 4" xfId="431" xr:uid="{00000000-0005-0000-0000-0000AF010000}"/>
    <cellStyle name="Normal 12" xfId="432" xr:uid="{00000000-0005-0000-0000-0000B0010000}"/>
    <cellStyle name="Normal 12 2" xfId="433" xr:uid="{00000000-0005-0000-0000-0000B1010000}"/>
    <cellStyle name="Normal 13" xfId="434" xr:uid="{00000000-0005-0000-0000-0000B2010000}"/>
    <cellStyle name="Normal 14" xfId="435" xr:uid="{00000000-0005-0000-0000-0000B3010000}"/>
    <cellStyle name="Normal 2" xfId="436" xr:uid="{00000000-0005-0000-0000-0000B4010000}"/>
    <cellStyle name="Normal 2 2" xfId="437" xr:uid="{00000000-0005-0000-0000-0000B5010000}"/>
    <cellStyle name="Normal 2 2 2" xfId="438" xr:uid="{00000000-0005-0000-0000-0000B6010000}"/>
    <cellStyle name="Normal 2 2 2 2" xfId="439" xr:uid="{00000000-0005-0000-0000-0000B7010000}"/>
    <cellStyle name="Normal 2 2 2 2 2" xfId="440" xr:uid="{00000000-0005-0000-0000-0000B8010000}"/>
    <cellStyle name="Normal 2 2 2 3" xfId="441" xr:uid="{00000000-0005-0000-0000-0000B9010000}"/>
    <cellStyle name="Normal 2 2 2 4" xfId="442" xr:uid="{00000000-0005-0000-0000-0000BA010000}"/>
    <cellStyle name="Normal 2 2 2 5" xfId="443" xr:uid="{00000000-0005-0000-0000-0000BB010000}"/>
    <cellStyle name="Normal 2 2 2 6" xfId="444" xr:uid="{00000000-0005-0000-0000-0000BC010000}"/>
    <cellStyle name="Normal 2 2 3" xfId="445" xr:uid="{00000000-0005-0000-0000-0000BD010000}"/>
    <cellStyle name="Normal 2 2 3 2" xfId="446" xr:uid="{00000000-0005-0000-0000-0000BE010000}"/>
    <cellStyle name="Normal 2 2 3 3" xfId="447" xr:uid="{00000000-0005-0000-0000-0000BF010000}"/>
    <cellStyle name="Normal 2 2 4" xfId="448" xr:uid="{00000000-0005-0000-0000-0000C0010000}"/>
    <cellStyle name="Normal 2 2 5" xfId="449" xr:uid="{00000000-0005-0000-0000-0000C1010000}"/>
    <cellStyle name="Normal 2 2 6" xfId="450" xr:uid="{00000000-0005-0000-0000-0000C2010000}"/>
    <cellStyle name="Normal 2 2 7" xfId="451" xr:uid="{00000000-0005-0000-0000-0000C3010000}"/>
    <cellStyle name="Normal 2 3" xfId="452" xr:uid="{00000000-0005-0000-0000-0000C4010000}"/>
    <cellStyle name="Normal 2 4" xfId="453" xr:uid="{00000000-0005-0000-0000-0000C5010000}"/>
    <cellStyle name="Normal 2 4 2" xfId="454" xr:uid="{00000000-0005-0000-0000-0000C6010000}"/>
    <cellStyle name="Normal 2 4 2 2" xfId="455" xr:uid="{00000000-0005-0000-0000-0000C7010000}"/>
    <cellStyle name="Normal 2 4 3" xfId="456" xr:uid="{00000000-0005-0000-0000-0000C8010000}"/>
    <cellStyle name="Normal 2 5" xfId="457" xr:uid="{00000000-0005-0000-0000-0000C9010000}"/>
    <cellStyle name="Normal 3" xfId="458" xr:uid="{00000000-0005-0000-0000-0000CA010000}"/>
    <cellStyle name="Normal 3 10" xfId="459" xr:uid="{00000000-0005-0000-0000-0000CB010000}"/>
    <cellStyle name="Normal 3 11" xfId="460" xr:uid="{00000000-0005-0000-0000-0000CC010000}"/>
    <cellStyle name="Normal 3 12" xfId="461" xr:uid="{00000000-0005-0000-0000-0000CD010000}"/>
    <cellStyle name="Normal 3 13" xfId="462" xr:uid="{00000000-0005-0000-0000-0000CE010000}"/>
    <cellStyle name="Normal 3 14" xfId="463" xr:uid="{00000000-0005-0000-0000-0000CF010000}"/>
    <cellStyle name="Normal 3 2" xfId="464" xr:uid="{00000000-0005-0000-0000-0000D0010000}"/>
    <cellStyle name="Normal 3 2 10" xfId="465" xr:uid="{00000000-0005-0000-0000-0000D1010000}"/>
    <cellStyle name="Normal 3 2 11" xfId="466" xr:uid="{00000000-0005-0000-0000-0000D2010000}"/>
    <cellStyle name="Normal 3 2 12" xfId="467" xr:uid="{00000000-0005-0000-0000-0000D3010000}"/>
    <cellStyle name="Normal 3 2 13" xfId="468" xr:uid="{00000000-0005-0000-0000-0000D4010000}"/>
    <cellStyle name="Normal 3 2 2" xfId="469" xr:uid="{00000000-0005-0000-0000-0000D5010000}"/>
    <cellStyle name="Normal 3 2 2 2" xfId="470" xr:uid="{00000000-0005-0000-0000-0000D6010000}"/>
    <cellStyle name="Normal 3 2 2 3" xfId="471" xr:uid="{00000000-0005-0000-0000-0000D7010000}"/>
    <cellStyle name="Normal 3 2 2 4" xfId="472" xr:uid="{00000000-0005-0000-0000-0000D8010000}"/>
    <cellStyle name="Normal 3 2 2 5" xfId="473" xr:uid="{00000000-0005-0000-0000-0000D9010000}"/>
    <cellStyle name="Normal 3 2 2 6" xfId="474" xr:uid="{00000000-0005-0000-0000-0000DA010000}"/>
    <cellStyle name="Normal 3 2 2 7" xfId="475" xr:uid="{00000000-0005-0000-0000-0000DB010000}"/>
    <cellStyle name="Normal 3 2 3" xfId="476" xr:uid="{00000000-0005-0000-0000-0000DC010000}"/>
    <cellStyle name="Normal 3 2 3 2" xfId="477" xr:uid="{00000000-0005-0000-0000-0000DD010000}"/>
    <cellStyle name="Normal 3 2 3 3" xfId="478" xr:uid="{00000000-0005-0000-0000-0000DE010000}"/>
    <cellStyle name="Normal 3 2 3 4" xfId="479" xr:uid="{00000000-0005-0000-0000-0000DF010000}"/>
    <cellStyle name="Normal 3 2 3 5" xfId="480" xr:uid="{00000000-0005-0000-0000-0000E0010000}"/>
    <cellStyle name="Normal 3 2 3 6" xfId="481" xr:uid="{00000000-0005-0000-0000-0000E1010000}"/>
    <cellStyle name="Normal 3 2 4" xfId="482" xr:uid="{00000000-0005-0000-0000-0000E2010000}"/>
    <cellStyle name="Normal 3 2 4 2" xfId="483" xr:uid="{00000000-0005-0000-0000-0000E3010000}"/>
    <cellStyle name="Normal 3 2 4 3" xfId="484" xr:uid="{00000000-0005-0000-0000-0000E4010000}"/>
    <cellStyle name="Normal 3 2 4 4" xfId="485" xr:uid="{00000000-0005-0000-0000-0000E5010000}"/>
    <cellStyle name="Normal 3 2 4 5" xfId="486" xr:uid="{00000000-0005-0000-0000-0000E6010000}"/>
    <cellStyle name="Normal 3 2 4 6" xfId="487" xr:uid="{00000000-0005-0000-0000-0000E7010000}"/>
    <cellStyle name="Normal 3 2 5" xfId="488" xr:uid="{00000000-0005-0000-0000-0000E8010000}"/>
    <cellStyle name="Normal 3 2 5 2" xfId="489" xr:uid="{00000000-0005-0000-0000-0000E9010000}"/>
    <cellStyle name="Normal 3 2 5 3" xfId="490" xr:uid="{00000000-0005-0000-0000-0000EA010000}"/>
    <cellStyle name="Normal 3 2 5 4" xfId="491" xr:uid="{00000000-0005-0000-0000-0000EB010000}"/>
    <cellStyle name="Normal 3 2 5 5" xfId="492" xr:uid="{00000000-0005-0000-0000-0000EC010000}"/>
    <cellStyle name="Normal 3 2 5 6" xfId="493" xr:uid="{00000000-0005-0000-0000-0000ED010000}"/>
    <cellStyle name="Normal 3 2 6" xfId="494" xr:uid="{00000000-0005-0000-0000-0000EE010000}"/>
    <cellStyle name="Normal 3 2 6 2" xfId="495" xr:uid="{00000000-0005-0000-0000-0000EF010000}"/>
    <cellStyle name="Normal 3 2 6 3" xfId="496" xr:uid="{00000000-0005-0000-0000-0000F0010000}"/>
    <cellStyle name="Normal 3 2 6 4" xfId="497" xr:uid="{00000000-0005-0000-0000-0000F1010000}"/>
    <cellStyle name="Normal 3 2 6 5" xfId="498" xr:uid="{00000000-0005-0000-0000-0000F2010000}"/>
    <cellStyle name="Normal 3 2 6 6" xfId="499" xr:uid="{00000000-0005-0000-0000-0000F3010000}"/>
    <cellStyle name="Normal 3 2 7" xfId="500" xr:uid="{00000000-0005-0000-0000-0000F4010000}"/>
    <cellStyle name="Normal 3 2 7 2" xfId="501" xr:uid="{00000000-0005-0000-0000-0000F5010000}"/>
    <cellStyle name="Normal 3 2 7 3" xfId="502" xr:uid="{00000000-0005-0000-0000-0000F6010000}"/>
    <cellStyle name="Normal 3 2 7 4" xfId="503" xr:uid="{00000000-0005-0000-0000-0000F7010000}"/>
    <cellStyle name="Normal 3 2 7 5" xfId="504" xr:uid="{00000000-0005-0000-0000-0000F8010000}"/>
    <cellStyle name="Normal 3 2 7 6" xfId="505" xr:uid="{00000000-0005-0000-0000-0000F9010000}"/>
    <cellStyle name="Normal 3 2 8" xfId="506" xr:uid="{00000000-0005-0000-0000-0000FA010000}"/>
    <cellStyle name="Normal 3 2 8 2" xfId="507" xr:uid="{00000000-0005-0000-0000-0000FB010000}"/>
    <cellStyle name="Normal 3 2 8 3" xfId="508" xr:uid="{00000000-0005-0000-0000-0000FC010000}"/>
    <cellStyle name="Normal 3 2 9" xfId="509" xr:uid="{00000000-0005-0000-0000-0000FD010000}"/>
    <cellStyle name="Normal 3 3" xfId="510" xr:uid="{00000000-0005-0000-0000-0000FE010000}"/>
    <cellStyle name="Normal 3 3 2" xfId="511" xr:uid="{00000000-0005-0000-0000-0000FF010000}"/>
    <cellStyle name="Normal 3 3 2 2" xfId="512" xr:uid="{00000000-0005-0000-0000-000000020000}"/>
    <cellStyle name="Normal 3 3 3" xfId="513" xr:uid="{00000000-0005-0000-0000-000001020000}"/>
    <cellStyle name="Normal 3 3 4" xfId="514" xr:uid="{00000000-0005-0000-0000-000002020000}"/>
    <cellStyle name="Normal 3 3 5" xfId="515" xr:uid="{00000000-0005-0000-0000-000003020000}"/>
    <cellStyle name="Normal 3 3 6" xfId="516" xr:uid="{00000000-0005-0000-0000-000004020000}"/>
    <cellStyle name="Normal 3 3 7" xfId="517" xr:uid="{00000000-0005-0000-0000-000005020000}"/>
    <cellStyle name="Normal 3 4" xfId="518" xr:uid="{00000000-0005-0000-0000-000006020000}"/>
    <cellStyle name="Normal 3 4 2" xfId="519" xr:uid="{00000000-0005-0000-0000-000007020000}"/>
    <cellStyle name="Normal 3 4 3" xfId="520" xr:uid="{00000000-0005-0000-0000-000008020000}"/>
    <cellStyle name="Normal 3 4 4" xfId="521" xr:uid="{00000000-0005-0000-0000-000009020000}"/>
    <cellStyle name="Normal 3 4 5" xfId="522" xr:uid="{00000000-0005-0000-0000-00000A020000}"/>
    <cellStyle name="Normal 3 4 6" xfId="523" xr:uid="{00000000-0005-0000-0000-00000B020000}"/>
    <cellStyle name="Normal 3 5" xfId="524" xr:uid="{00000000-0005-0000-0000-00000C020000}"/>
    <cellStyle name="Normal 3 5 2" xfId="525" xr:uid="{00000000-0005-0000-0000-00000D020000}"/>
    <cellStyle name="Normal 3 5 3" xfId="526" xr:uid="{00000000-0005-0000-0000-00000E020000}"/>
    <cellStyle name="Normal 3 5 4" xfId="527" xr:uid="{00000000-0005-0000-0000-00000F020000}"/>
    <cellStyle name="Normal 3 5 5" xfId="528" xr:uid="{00000000-0005-0000-0000-000010020000}"/>
    <cellStyle name="Normal 3 5 6" xfId="529" xr:uid="{00000000-0005-0000-0000-000011020000}"/>
    <cellStyle name="Normal 3 6" xfId="530" xr:uid="{00000000-0005-0000-0000-000012020000}"/>
    <cellStyle name="Normal 3 6 2" xfId="531" xr:uid="{00000000-0005-0000-0000-000013020000}"/>
    <cellStyle name="Normal 3 6 3" xfId="532" xr:uid="{00000000-0005-0000-0000-000014020000}"/>
    <cellStyle name="Normal 3 6 4" xfId="533" xr:uid="{00000000-0005-0000-0000-000015020000}"/>
    <cellStyle name="Normal 3 6 5" xfId="534" xr:uid="{00000000-0005-0000-0000-000016020000}"/>
    <cellStyle name="Normal 3 6 6" xfId="535" xr:uid="{00000000-0005-0000-0000-000017020000}"/>
    <cellStyle name="Normal 3 7" xfId="536" xr:uid="{00000000-0005-0000-0000-000018020000}"/>
    <cellStyle name="Normal 3 7 2" xfId="537" xr:uid="{00000000-0005-0000-0000-000019020000}"/>
    <cellStyle name="Normal 3 7 3" xfId="538" xr:uid="{00000000-0005-0000-0000-00001A020000}"/>
    <cellStyle name="Normal 3 7 4" xfId="539" xr:uid="{00000000-0005-0000-0000-00001B020000}"/>
    <cellStyle name="Normal 3 7 5" xfId="540" xr:uid="{00000000-0005-0000-0000-00001C020000}"/>
    <cellStyle name="Normal 3 7 6" xfId="541" xr:uid="{00000000-0005-0000-0000-00001D020000}"/>
    <cellStyle name="Normal 3 8" xfId="542" xr:uid="{00000000-0005-0000-0000-00001E020000}"/>
    <cellStyle name="Normal 3 8 2" xfId="543" xr:uid="{00000000-0005-0000-0000-00001F020000}"/>
    <cellStyle name="Normal 3 8 3" xfId="544" xr:uid="{00000000-0005-0000-0000-000020020000}"/>
    <cellStyle name="Normal 3 8 4" xfId="545" xr:uid="{00000000-0005-0000-0000-000021020000}"/>
    <cellStyle name="Normal 3 8 5" xfId="546" xr:uid="{00000000-0005-0000-0000-000022020000}"/>
    <cellStyle name="Normal 3 8 6" xfId="547" xr:uid="{00000000-0005-0000-0000-000023020000}"/>
    <cellStyle name="Normal 3 9" xfId="548" xr:uid="{00000000-0005-0000-0000-000024020000}"/>
    <cellStyle name="Normal 3 9 2" xfId="549" xr:uid="{00000000-0005-0000-0000-000025020000}"/>
    <cellStyle name="Normal 3 9 3" xfId="550" xr:uid="{00000000-0005-0000-0000-000026020000}"/>
    <cellStyle name="Normal 4" xfId="551" xr:uid="{00000000-0005-0000-0000-000027020000}"/>
    <cellStyle name="Normal 4 2" xfId="552" xr:uid="{00000000-0005-0000-0000-000028020000}"/>
    <cellStyle name="Normal 4 2 2" xfId="553" xr:uid="{00000000-0005-0000-0000-000029020000}"/>
    <cellStyle name="Normal 4 2 2 2" xfId="554" xr:uid="{00000000-0005-0000-0000-00002A020000}"/>
    <cellStyle name="Normal 4 2 3" xfId="555" xr:uid="{00000000-0005-0000-0000-00002B020000}"/>
    <cellStyle name="Normal 4 2 4" xfId="556" xr:uid="{00000000-0005-0000-0000-00002C020000}"/>
    <cellStyle name="Normal 4 2 5" xfId="557" xr:uid="{00000000-0005-0000-0000-00002D020000}"/>
    <cellStyle name="Normal 4 2 6" xfId="558" xr:uid="{00000000-0005-0000-0000-00002E020000}"/>
    <cellStyle name="Normal 4 3" xfId="559" xr:uid="{00000000-0005-0000-0000-00002F020000}"/>
    <cellStyle name="Normal 4 3 2" xfId="560" xr:uid="{00000000-0005-0000-0000-000030020000}"/>
    <cellStyle name="Normal 4 3 2 2" xfId="561" xr:uid="{00000000-0005-0000-0000-000031020000}"/>
    <cellStyle name="Normal 4 3 3" xfId="562" xr:uid="{00000000-0005-0000-0000-000032020000}"/>
    <cellStyle name="Normal 4 4" xfId="563" xr:uid="{00000000-0005-0000-0000-000033020000}"/>
    <cellStyle name="Normal 4 5" xfId="564" xr:uid="{00000000-0005-0000-0000-000034020000}"/>
    <cellStyle name="Normal 4 6" xfId="565" xr:uid="{00000000-0005-0000-0000-000035020000}"/>
    <cellStyle name="Normal 4 7" xfId="566" xr:uid="{00000000-0005-0000-0000-000036020000}"/>
    <cellStyle name="Normal 5" xfId="567" xr:uid="{00000000-0005-0000-0000-000037020000}"/>
    <cellStyle name="Normal 6" xfId="568" xr:uid="{00000000-0005-0000-0000-000038020000}"/>
    <cellStyle name="Normal 7" xfId="569" xr:uid="{00000000-0005-0000-0000-000039020000}"/>
    <cellStyle name="Normal 7 2" xfId="570" xr:uid="{00000000-0005-0000-0000-00003A020000}"/>
    <cellStyle name="Normal 7 2 2" xfId="571" xr:uid="{00000000-0005-0000-0000-00003B020000}"/>
    <cellStyle name="Normal 7 3" xfId="572" xr:uid="{00000000-0005-0000-0000-00003C020000}"/>
    <cellStyle name="Normal 8" xfId="573" xr:uid="{00000000-0005-0000-0000-00003D020000}"/>
    <cellStyle name="Normal 8 2" xfId="574" xr:uid="{00000000-0005-0000-0000-00003E020000}"/>
    <cellStyle name="Normal 8 3" xfId="575" xr:uid="{00000000-0005-0000-0000-00003F020000}"/>
    <cellStyle name="Normal 8 4" xfId="576" xr:uid="{00000000-0005-0000-0000-000040020000}"/>
    <cellStyle name="Normal 9" xfId="577" xr:uid="{00000000-0005-0000-0000-000041020000}"/>
    <cellStyle name="Normal 9 2" xfId="578" xr:uid="{00000000-0005-0000-0000-000042020000}"/>
    <cellStyle name="Note 2" xfId="579" xr:uid="{00000000-0005-0000-0000-000043020000}"/>
    <cellStyle name="Note 2 2" xfId="580" xr:uid="{00000000-0005-0000-0000-000044020000}"/>
    <cellStyle name="Note 2 2 2" xfId="581" xr:uid="{00000000-0005-0000-0000-000045020000}"/>
    <cellStyle name="Note 2 2 2 2" xfId="582" xr:uid="{00000000-0005-0000-0000-000046020000}"/>
    <cellStyle name="Note 2 2 3" xfId="583" xr:uid="{00000000-0005-0000-0000-000047020000}"/>
    <cellStyle name="Note 2 3" xfId="584" xr:uid="{00000000-0005-0000-0000-000048020000}"/>
    <cellStyle name="Note 2 3 2" xfId="585" xr:uid="{00000000-0005-0000-0000-000049020000}"/>
    <cellStyle name="Note 2 4" xfId="586" xr:uid="{00000000-0005-0000-0000-00004A020000}"/>
    <cellStyle name="Note 3" xfId="587" xr:uid="{00000000-0005-0000-0000-00004B020000}"/>
    <cellStyle name="Note 4" xfId="588" xr:uid="{00000000-0005-0000-0000-00004C020000}"/>
    <cellStyle name="Note 4 2" xfId="589" xr:uid="{00000000-0005-0000-0000-00004D020000}"/>
    <cellStyle name="Note 5" xfId="590" xr:uid="{00000000-0005-0000-0000-00004E020000}"/>
    <cellStyle name="Note 6" xfId="591" xr:uid="{00000000-0005-0000-0000-00004F020000}"/>
    <cellStyle name="Note 7" xfId="592" xr:uid="{00000000-0005-0000-0000-000050020000}"/>
    <cellStyle name="Output 2" xfId="593" xr:uid="{00000000-0005-0000-0000-000051020000}"/>
    <cellStyle name="Output 3" xfId="594" xr:uid="{00000000-0005-0000-0000-000052020000}"/>
    <cellStyle name="Output 4" xfId="595" xr:uid="{00000000-0005-0000-0000-000053020000}"/>
    <cellStyle name="Output 5" xfId="596" xr:uid="{00000000-0005-0000-0000-000054020000}"/>
    <cellStyle name="Percent 2" xfId="597" xr:uid="{00000000-0005-0000-0000-000055020000}"/>
    <cellStyle name="Percent 2 2" xfId="598" xr:uid="{00000000-0005-0000-0000-000056020000}"/>
    <cellStyle name="Percent 3" xfId="599" xr:uid="{00000000-0005-0000-0000-000057020000}"/>
    <cellStyle name="Percent 4" xfId="600" xr:uid="{00000000-0005-0000-0000-000058020000}"/>
    <cellStyle name="Percent 5" xfId="601" xr:uid="{00000000-0005-0000-0000-000059020000}"/>
    <cellStyle name="Style 1" xfId="602" xr:uid="{00000000-0005-0000-0000-00005A020000}"/>
    <cellStyle name="Title 2" xfId="603" xr:uid="{00000000-0005-0000-0000-00005B020000}"/>
    <cellStyle name="Title 3" xfId="604" xr:uid="{00000000-0005-0000-0000-00005C020000}"/>
    <cellStyle name="Title 4" xfId="605" xr:uid="{00000000-0005-0000-0000-00005D020000}"/>
    <cellStyle name="Title 5" xfId="606" xr:uid="{00000000-0005-0000-0000-00005E020000}"/>
    <cellStyle name="Total 2" xfId="607" xr:uid="{00000000-0005-0000-0000-00005F020000}"/>
    <cellStyle name="Total 3" xfId="608" xr:uid="{00000000-0005-0000-0000-000060020000}"/>
    <cellStyle name="Total 4" xfId="609" xr:uid="{00000000-0005-0000-0000-000061020000}"/>
    <cellStyle name="Total 5" xfId="610" xr:uid="{00000000-0005-0000-0000-000062020000}"/>
    <cellStyle name="Warning Text 2" xfId="611" xr:uid="{00000000-0005-0000-0000-000063020000}"/>
    <cellStyle name="Warning Text 3" xfId="612" xr:uid="{00000000-0005-0000-0000-000064020000}"/>
    <cellStyle name="Warning Text 4" xfId="613" xr:uid="{00000000-0005-0000-0000-000065020000}"/>
    <cellStyle name="Warning Text 5" xfId="614" xr:uid="{00000000-0005-0000-0000-000066020000}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2"/>
  <sheetViews>
    <sheetView zoomScale="83" zoomScaleNormal="83" workbookViewId="0">
      <selection activeCell="K22" sqref="K22"/>
    </sheetView>
  </sheetViews>
  <sheetFormatPr defaultRowHeight="15" x14ac:dyDescent="0.25"/>
  <cols>
    <col min="1" max="1" width="33.42578125" customWidth="1"/>
    <col min="2" max="2" width="19.28515625" style="3" customWidth="1"/>
    <col min="3" max="3" width="16.28515625" style="7" customWidth="1"/>
    <col min="4" max="4" width="16.140625" customWidth="1"/>
    <col min="5" max="5" width="14" style="1" customWidth="1"/>
    <col min="6" max="6" width="13.28515625" style="1" customWidth="1"/>
    <col min="7" max="7" width="14.28515625" customWidth="1"/>
    <col min="8" max="8" width="14.140625" customWidth="1"/>
    <col min="9" max="9" width="11.7109375" customWidth="1"/>
    <col min="10" max="10" width="13.42578125" customWidth="1"/>
    <col min="11" max="11" width="12.28515625" customWidth="1"/>
    <col min="12" max="12" width="14.5703125" customWidth="1"/>
    <col min="13" max="13" width="11.28515625" customWidth="1"/>
  </cols>
  <sheetData>
    <row r="1" spans="1:14" s="73" customFormat="1" ht="18.75" x14ac:dyDescent="0.3">
      <c r="A1" s="90" t="s">
        <v>37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5"/>
      <c r="N1" s="5"/>
    </row>
    <row r="2" spans="1:14" s="59" customFormat="1" ht="18.75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5"/>
      <c r="N2" s="5"/>
    </row>
    <row r="3" spans="1:14" s="73" customFormat="1" x14ac:dyDescent="0.25">
      <c r="A3" s="91" t="s">
        <v>25</v>
      </c>
      <c r="B3" s="91"/>
      <c r="C3" s="91"/>
      <c r="D3" s="91"/>
      <c r="E3" s="91"/>
      <c r="F3" s="91"/>
      <c r="G3" s="91"/>
      <c r="H3" s="91"/>
      <c r="I3" s="91"/>
      <c r="J3" s="91"/>
      <c r="K3" s="26" t="s">
        <v>11</v>
      </c>
      <c r="L3" s="8"/>
      <c r="M3" s="5"/>
      <c r="N3" s="5"/>
    </row>
    <row r="4" spans="1:14" s="73" customFormat="1" x14ac:dyDescent="0.25">
      <c r="A4" s="44" t="s">
        <v>7</v>
      </c>
      <c r="B4" s="44"/>
      <c r="C4" s="44"/>
      <c r="D4" s="44"/>
      <c r="E4" s="44"/>
      <c r="F4" s="44"/>
      <c r="G4" s="44"/>
      <c r="H4" s="44"/>
      <c r="I4" s="44"/>
      <c r="J4" s="44"/>
      <c r="K4" s="8"/>
      <c r="L4" s="8"/>
      <c r="M4" s="5"/>
      <c r="N4" s="5"/>
    </row>
    <row r="5" spans="1:14" s="73" customFormat="1" x14ac:dyDescent="0.25">
      <c r="A5" s="44" t="s">
        <v>28</v>
      </c>
      <c r="B5" s="44"/>
      <c r="C5" s="44"/>
      <c r="D5" s="44"/>
      <c r="E5" s="44"/>
      <c r="F5" s="44"/>
      <c r="G5" s="44"/>
      <c r="H5" s="44"/>
      <c r="I5" s="44"/>
      <c r="J5" s="44"/>
      <c r="K5" s="8"/>
      <c r="L5" s="8"/>
      <c r="M5" s="5"/>
      <c r="N5" s="5"/>
    </row>
    <row r="6" spans="1:14" s="73" customFormat="1" x14ac:dyDescent="0.25">
      <c r="A6" s="25" t="s">
        <v>10</v>
      </c>
      <c r="B6" s="25"/>
      <c r="C6" s="25"/>
      <c r="D6" s="25"/>
      <c r="E6" s="25"/>
      <c r="F6" s="25"/>
      <c r="G6" s="25"/>
      <c r="H6" s="44"/>
      <c r="I6" s="44"/>
      <c r="J6" s="44"/>
      <c r="K6" s="8"/>
      <c r="L6" s="8"/>
      <c r="M6" s="5"/>
      <c r="N6" s="5"/>
    </row>
    <row r="7" spans="1:14" s="73" customFormat="1" x14ac:dyDescent="0.25">
      <c r="A7" s="84" t="s">
        <v>8</v>
      </c>
      <c r="B7" s="25"/>
      <c r="C7" s="25"/>
      <c r="D7" s="25"/>
      <c r="E7" s="25"/>
      <c r="F7" s="25"/>
      <c r="G7" s="25"/>
      <c r="H7" s="44"/>
      <c r="I7" s="44"/>
      <c r="J7" s="44"/>
      <c r="K7" s="8"/>
      <c r="L7" s="8"/>
      <c r="M7" s="5"/>
      <c r="N7" s="5"/>
    </row>
    <row r="8" spans="1:14" s="73" customFormat="1" x14ac:dyDescent="0.25">
      <c r="A8" s="84" t="s">
        <v>9</v>
      </c>
      <c r="B8" s="25"/>
      <c r="C8" s="25"/>
      <c r="D8" s="25"/>
      <c r="E8" s="25"/>
      <c r="F8" s="25"/>
      <c r="G8" s="25"/>
      <c r="H8" s="44"/>
      <c r="I8" s="44"/>
      <c r="J8" s="44"/>
      <c r="K8" s="8"/>
      <c r="L8" s="8"/>
      <c r="M8" s="5"/>
      <c r="N8" s="5"/>
    </row>
    <row r="9" spans="1:14" s="73" customFormat="1" x14ac:dyDescent="0.25">
      <c r="A9" s="84" t="s">
        <v>12</v>
      </c>
      <c r="B9" s="25"/>
      <c r="C9" s="25"/>
      <c r="D9" s="25"/>
      <c r="E9" s="25"/>
      <c r="F9" s="25"/>
      <c r="G9" s="25"/>
      <c r="H9" s="44"/>
      <c r="I9" s="44"/>
      <c r="J9" s="44"/>
      <c r="K9" s="8"/>
      <c r="L9" s="8"/>
      <c r="M9" s="5"/>
      <c r="N9" s="5"/>
    </row>
    <row r="10" spans="1:14" s="73" customFormat="1" x14ac:dyDescent="0.25">
      <c r="A10" s="11" t="s">
        <v>30</v>
      </c>
      <c r="B10" s="21"/>
      <c r="C10" s="21"/>
      <c r="D10" s="21"/>
      <c r="E10" s="21"/>
      <c r="F10" s="21"/>
      <c r="G10" s="21"/>
      <c r="H10" s="21"/>
      <c r="I10" s="21"/>
      <c r="J10" s="21"/>
      <c r="K10" s="5"/>
      <c r="L10" s="5"/>
      <c r="M10" s="5"/>
      <c r="N10" s="5"/>
    </row>
    <row r="11" spans="1:14" s="73" customFormat="1" ht="15.75" thickBot="1" x14ac:dyDescent="0.3">
      <c r="A11" s="11"/>
      <c r="B11" s="21"/>
      <c r="C11" s="21"/>
      <c r="D11" s="21"/>
      <c r="E11" s="21"/>
      <c r="F11" s="21"/>
      <c r="G11" s="21"/>
      <c r="H11" s="21"/>
      <c r="I11" s="21"/>
      <c r="J11" s="21"/>
      <c r="K11" s="5"/>
      <c r="L11" s="5"/>
      <c r="M11" s="5"/>
      <c r="N11" s="5"/>
    </row>
    <row r="12" spans="1:14" ht="16.5" thickTop="1" thickBot="1" x14ac:dyDescent="0.3">
      <c r="A12" s="20" t="s">
        <v>2</v>
      </c>
      <c r="B12" s="20"/>
      <c r="C12" s="86" t="s">
        <v>38</v>
      </c>
      <c r="D12" s="87"/>
      <c r="E12" s="86" t="s">
        <v>39</v>
      </c>
      <c r="F12" s="87"/>
      <c r="G12" s="86" t="s">
        <v>40</v>
      </c>
      <c r="H12" s="87"/>
      <c r="I12" s="88" t="s">
        <v>41</v>
      </c>
      <c r="J12" s="88"/>
      <c r="K12" s="92" t="s">
        <v>36</v>
      </c>
      <c r="L12" s="92"/>
      <c r="M12" s="5"/>
      <c r="N12" s="15"/>
    </row>
    <row r="13" spans="1:14" ht="15" customHeight="1" thickTop="1" thickBot="1" x14ac:dyDescent="0.3">
      <c r="A13" s="20"/>
      <c r="B13" s="20"/>
      <c r="C13" s="92" t="s">
        <v>6</v>
      </c>
      <c r="D13" s="92"/>
      <c r="E13" s="92" t="s">
        <v>6</v>
      </c>
      <c r="F13" s="92"/>
      <c r="G13" s="92" t="s">
        <v>6</v>
      </c>
      <c r="H13" s="92"/>
      <c r="I13" s="92" t="s">
        <v>6</v>
      </c>
      <c r="J13" s="92"/>
      <c r="K13" s="92" t="s">
        <v>6</v>
      </c>
      <c r="L13" s="92"/>
      <c r="M13" s="5"/>
      <c r="N13" s="15"/>
    </row>
    <row r="14" spans="1:14" s="2" customFormat="1" ht="61.5" thickTop="1" thickBot="1" x14ac:dyDescent="0.3">
      <c r="A14" s="28"/>
      <c r="B14" s="29" t="s">
        <v>26</v>
      </c>
      <c r="C14" s="30" t="s">
        <v>0</v>
      </c>
      <c r="D14" s="30" t="s">
        <v>1</v>
      </c>
      <c r="E14" s="30" t="s">
        <v>0</v>
      </c>
      <c r="F14" s="30" t="s">
        <v>1</v>
      </c>
      <c r="G14" s="30" t="s">
        <v>0</v>
      </c>
      <c r="H14" s="30" t="s">
        <v>1</v>
      </c>
      <c r="I14" s="30" t="s">
        <v>0</v>
      </c>
      <c r="J14" s="30" t="s">
        <v>35</v>
      </c>
      <c r="K14" s="30" t="s">
        <v>0</v>
      </c>
      <c r="L14" s="30" t="s">
        <v>1</v>
      </c>
      <c r="M14" s="39" t="s">
        <v>2</v>
      </c>
      <c r="N14" s="41"/>
    </row>
    <row r="15" spans="1:14" ht="16.5" thickTop="1" thickBot="1" x14ac:dyDescent="0.3">
      <c r="A15" s="31" t="s">
        <v>6</v>
      </c>
      <c r="B15" s="45">
        <v>32000</v>
      </c>
      <c r="C15" s="32">
        <v>27</v>
      </c>
      <c r="D15" s="33">
        <f>B15*C15</f>
        <v>864000</v>
      </c>
      <c r="E15" s="33">
        <v>27.25</v>
      </c>
      <c r="F15" s="33">
        <f>B15*E15</f>
        <v>872000</v>
      </c>
      <c r="G15" s="33">
        <v>27.5</v>
      </c>
      <c r="H15" s="33">
        <f>B15*G15</f>
        <v>880000</v>
      </c>
      <c r="I15" s="33">
        <v>27.75</v>
      </c>
      <c r="J15" s="33">
        <f>B15*I15</f>
        <v>888000</v>
      </c>
      <c r="K15" s="33">
        <v>28</v>
      </c>
      <c r="L15" s="33">
        <f>B15*K15</f>
        <v>896000</v>
      </c>
      <c r="M15" s="5"/>
      <c r="N15" s="15"/>
    </row>
    <row r="16" spans="1:14" ht="26.25" customHeight="1" thickTop="1" thickBot="1" x14ac:dyDescent="0.3">
      <c r="A16" s="34" t="s">
        <v>5</v>
      </c>
      <c r="B16" s="34"/>
      <c r="C16" s="35"/>
      <c r="D16" s="36">
        <f>D15</f>
        <v>864000</v>
      </c>
      <c r="E16" s="35"/>
      <c r="F16" s="36">
        <f>F15</f>
        <v>872000</v>
      </c>
      <c r="G16" s="35"/>
      <c r="H16" s="36">
        <f>H15</f>
        <v>880000</v>
      </c>
      <c r="I16" s="35"/>
      <c r="J16" s="36">
        <f>J15</f>
        <v>888000</v>
      </c>
      <c r="K16" s="35"/>
      <c r="L16" s="36">
        <f>L15</f>
        <v>896000</v>
      </c>
      <c r="M16" s="5"/>
      <c r="N16" s="85"/>
    </row>
    <row r="17" spans="1:14" s="3" customFormat="1" ht="26.25" customHeight="1" thickTop="1" thickBot="1" x14ac:dyDescent="0.3">
      <c r="A17" s="13"/>
      <c r="B17" s="5"/>
      <c r="C17" s="10"/>
      <c r="D17" s="10"/>
      <c r="E17" s="10"/>
      <c r="F17" s="10"/>
      <c r="G17" s="10"/>
      <c r="H17" s="10"/>
      <c r="I17" s="10"/>
      <c r="J17" s="10"/>
      <c r="K17" s="10"/>
      <c r="L17" s="14"/>
      <c r="M17" s="5"/>
      <c r="N17" s="15"/>
    </row>
    <row r="18" spans="1:14" s="18" customFormat="1" ht="16.5" thickTop="1" thickBot="1" x14ac:dyDescent="0.3">
      <c r="A18" s="20" t="s">
        <v>2</v>
      </c>
      <c r="B18" s="20"/>
      <c r="C18" s="86" t="s">
        <v>38</v>
      </c>
      <c r="D18" s="87"/>
      <c r="E18" s="86" t="s">
        <v>39</v>
      </c>
      <c r="F18" s="87"/>
      <c r="G18" s="86" t="s">
        <v>40</v>
      </c>
      <c r="H18" s="87"/>
      <c r="I18" s="88" t="s">
        <v>41</v>
      </c>
      <c r="J18" s="88"/>
      <c r="K18" s="92" t="s">
        <v>36</v>
      </c>
      <c r="L18" s="92"/>
      <c r="M18" s="5"/>
      <c r="N18" s="15"/>
    </row>
    <row r="19" spans="1:14" s="18" customFormat="1" ht="15" customHeight="1" thickTop="1" thickBot="1" x14ac:dyDescent="0.3">
      <c r="A19" s="20"/>
      <c r="B19" s="20"/>
      <c r="C19" s="92" t="s">
        <v>3</v>
      </c>
      <c r="D19" s="92"/>
      <c r="E19" s="92" t="s">
        <v>4</v>
      </c>
      <c r="F19" s="92"/>
      <c r="G19" s="92" t="s">
        <v>4</v>
      </c>
      <c r="H19" s="92"/>
      <c r="I19" s="92" t="s">
        <v>4</v>
      </c>
      <c r="J19" s="92"/>
      <c r="K19" s="92" t="s">
        <v>4</v>
      </c>
      <c r="L19" s="92"/>
      <c r="M19" s="5"/>
      <c r="N19" s="15"/>
    </row>
    <row r="20" spans="1:14" s="4" customFormat="1" ht="46.5" thickTop="1" thickBot="1" x14ac:dyDescent="0.3">
      <c r="A20" s="28"/>
      <c r="B20" s="29" t="s">
        <v>27</v>
      </c>
      <c r="C20" s="30" t="s">
        <v>0</v>
      </c>
      <c r="D20" s="30" t="s">
        <v>1</v>
      </c>
      <c r="E20" s="30" t="s">
        <v>0</v>
      </c>
      <c r="F20" s="30" t="s">
        <v>1</v>
      </c>
      <c r="G20" s="30" t="s">
        <v>0</v>
      </c>
      <c r="H20" s="30" t="s">
        <v>1</v>
      </c>
      <c r="I20" s="30" t="s">
        <v>0</v>
      </c>
      <c r="J20" s="30" t="s">
        <v>1</v>
      </c>
      <c r="K20" s="30" t="s">
        <v>0</v>
      </c>
      <c r="L20" s="30" t="s">
        <v>1</v>
      </c>
      <c r="M20" s="39" t="s">
        <v>2</v>
      </c>
      <c r="N20" s="41"/>
    </row>
    <row r="21" spans="1:14" s="18" customFormat="1" ht="16.5" thickTop="1" thickBot="1" x14ac:dyDescent="0.3">
      <c r="A21" s="31" t="s">
        <v>3</v>
      </c>
      <c r="B21" s="45">
        <v>48000</v>
      </c>
      <c r="C21" s="32">
        <v>26</v>
      </c>
      <c r="D21" s="33">
        <f>B21*C21</f>
        <v>1248000</v>
      </c>
      <c r="E21" s="33">
        <v>26.25</v>
      </c>
      <c r="F21" s="33">
        <f>B21*E21</f>
        <v>1260000</v>
      </c>
      <c r="G21" s="33">
        <v>26.5</v>
      </c>
      <c r="H21" s="33">
        <f>B21*G21</f>
        <v>1272000</v>
      </c>
      <c r="I21" s="33">
        <v>26.75</v>
      </c>
      <c r="J21" s="33">
        <f>B21*I21</f>
        <v>1284000</v>
      </c>
      <c r="K21" s="33">
        <v>27</v>
      </c>
      <c r="L21" s="33">
        <f>B21*K21</f>
        <v>1296000</v>
      </c>
      <c r="M21" s="5"/>
      <c r="N21" s="15"/>
    </row>
    <row r="22" spans="1:14" s="18" customFormat="1" ht="26.25" customHeight="1" thickTop="1" thickBot="1" x14ac:dyDescent="0.3">
      <c r="A22" s="34" t="s">
        <v>5</v>
      </c>
      <c r="B22" s="34"/>
      <c r="C22" s="35"/>
      <c r="D22" s="36">
        <f>D21</f>
        <v>1248000</v>
      </c>
      <c r="E22" s="35"/>
      <c r="F22" s="36">
        <f>F21</f>
        <v>1260000</v>
      </c>
      <c r="G22" s="35"/>
      <c r="H22" s="36">
        <f>H21</f>
        <v>1272000</v>
      </c>
      <c r="I22" s="35"/>
      <c r="J22" s="36">
        <f>J21</f>
        <v>1284000</v>
      </c>
      <c r="K22" s="37" t="s">
        <v>2</v>
      </c>
      <c r="L22" s="36">
        <f>L21</f>
        <v>1296000</v>
      </c>
      <c r="M22" s="5"/>
      <c r="N22" s="15"/>
    </row>
    <row r="23" spans="1:14" s="18" customFormat="1" ht="26.25" customHeight="1" thickTop="1" x14ac:dyDescent="0.25">
      <c r="A23" s="72"/>
      <c r="B23" s="89"/>
      <c r="C23" s="69"/>
      <c r="D23" s="70"/>
      <c r="E23" s="69"/>
      <c r="F23" s="70"/>
      <c r="G23" s="69"/>
      <c r="H23" s="70"/>
      <c r="I23" s="69"/>
      <c r="J23" s="70"/>
      <c r="K23" s="71"/>
      <c r="L23" s="70"/>
      <c r="M23" s="5"/>
      <c r="N23" s="15"/>
    </row>
    <row r="24" spans="1:14" x14ac:dyDescent="0.25">
      <c r="A24" s="22" t="s">
        <v>19</v>
      </c>
      <c r="B24" s="5"/>
      <c r="C24" s="6"/>
      <c r="D24" s="5"/>
      <c r="E24" s="5"/>
      <c r="F24" s="5"/>
      <c r="G24" s="5"/>
      <c r="H24" s="5"/>
      <c r="I24" s="5"/>
      <c r="J24" s="5"/>
      <c r="K24" s="5"/>
      <c r="L24" s="5"/>
      <c r="M24" s="5"/>
      <c r="N24" s="15"/>
    </row>
    <row r="25" spans="1:14" s="18" customFormat="1" ht="12" customHeight="1" thickBot="1" x14ac:dyDescent="0.3">
      <c r="A25" s="16"/>
      <c r="B25" s="16"/>
      <c r="C25" s="19"/>
      <c r="D25" s="5"/>
      <c r="E25" s="5"/>
      <c r="F25" s="5"/>
      <c r="G25" s="5"/>
      <c r="H25" s="5"/>
      <c r="I25" s="5"/>
      <c r="J25" s="5"/>
      <c r="K25" s="5"/>
      <c r="L25" s="5"/>
      <c r="M25" s="5"/>
      <c r="N25" s="15"/>
    </row>
    <row r="26" spans="1:14" s="18" customFormat="1" ht="16.5" thickTop="1" thickBot="1" x14ac:dyDescent="0.3">
      <c r="A26" s="20" t="s">
        <v>2</v>
      </c>
      <c r="B26" s="20"/>
      <c r="C26" s="86" t="s">
        <v>38</v>
      </c>
      <c r="D26" s="87"/>
      <c r="E26" s="86" t="s">
        <v>42</v>
      </c>
      <c r="F26" s="87"/>
      <c r="G26" s="86" t="s">
        <v>40</v>
      </c>
      <c r="H26" s="87"/>
      <c r="I26" s="88" t="s">
        <v>41</v>
      </c>
      <c r="J26" s="88"/>
      <c r="K26" s="92" t="s">
        <v>36</v>
      </c>
      <c r="L26" s="92"/>
      <c r="M26" s="46"/>
      <c r="N26" s="15"/>
    </row>
    <row r="27" spans="1:14" s="18" customFormat="1" ht="31.5" thickTop="1" thickBot="1" x14ac:dyDescent="0.3">
      <c r="A27" s="28"/>
      <c r="B27" s="29" t="s">
        <v>17</v>
      </c>
      <c r="C27" s="30" t="s">
        <v>16</v>
      </c>
      <c r="D27" s="30" t="s">
        <v>1</v>
      </c>
      <c r="E27" s="30" t="s">
        <v>16</v>
      </c>
      <c r="F27" s="30" t="s">
        <v>1</v>
      </c>
      <c r="G27" s="30" t="s">
        <v>16</v>
      </c>
      <c r="H27" s="30" t="s">
        <v>1</v>
      </c>
      <c r="I27" s="30" t="s">
        <v>16</v>
      </c>
      <c r="J27" s="30" t="s">
        <v>1</v>
      </c>
      <c r="K27" s="42" t="s">
        <v>16</v>
      </c>
      <c r="L27" s="42" t="s">
        <v>1</v>
      </c>
      <c r="M27" s="5"/>
      <c r="N27" s="47"/>
    </row>
    <row r="28" spans="1:14" s="18" customFormat="1" ht="20.100000000000001" customHeight="1" thickTop="1" thickBot="1" x14ac:dyDescent="0.3">
      <c r="A28" s="38" t="s">
        <v>13</v>
      </c>
      <c r="B28" s="45">
        <v>1</v>
      </c>
      <c r="C28" s="32">
        <v>30000</v>
      </c>
      <c r="D28" s="33">
        <f>B28*C28</f>
        <v>30000</v>
      </c>
      <c r="E28" s="33">
        <v>30000</v>
      </c>
      <c r="F28" s="33">
        <f>B28*E28</f>
        <v>30000</v>
      </c>
      <c r="G28" s="33">
        <v>30000</v>
      </c>
      <c r="H28" s="33">
        <f>B28*G28</f>
        <v>30000</v>
      </c>
      <c r="I28" s="33">
        <v>30000</v>
      </c>
      <c r="J28" s="33">
        <f>B28*I28</f>
        <v>30000</v>
      </c>
      <c r="K28" s="33">
        <v>30000</v>
      </c>
      <c r="L28" s="33">
        <f>B28*K28</f>
        <v>30000</v>
      </c>
      <c r="M28" s="5"/>
      <c r="N28" s="47"/>
    </row>
    <row r="29" spans="1:14" s="18" customFormat="1" ht="20.100000000000001" customHeight="1" thickTop="1" thickBot="1" x14ac:dyDescent="0.3">
      <c r="A29" s="38" t="s">
        <v>15</v>
      </c>
      <c r="B29" s="45">
        <v>1</v>
      </c>
      <c r="C29" s="32">
        <v>9500</v>
      </c>
      <c r="D29" s="33">
        <f>B29*C29</f>
        <v>9500</v>
      </c>
      <c r="E29" s="33">
        <v>9500</v>
      </c>
      <c r="F29" s="33">
        <f>B29*E29</f>
        <v>9500</v>
      </c>
      <c r="G29" s="33">
        <v>9500</v>
      </c>
      <c r="H29" s="33">
        <f>B29*G29</f>
        <v>9500</v>
      </c>
      <c r="I29" s="33">
        <v>10000</v>
      </c>
      <c r="J29" s="33">
        <v>9500</v>
      </c>
      <c r="K29" s="33">
        <v>9500</v>
      </c>
      <c r="L29" s="33">
        <f>B29*K29</f>
        <v>9500</v>
      </c>
      <c r="M29" s="5"/>
      <c r="N29" s="47"/>
    </row>
    <row r="30" spans="1:14" s="18" customFormat="1" ht="31.5" thickTop="1" thickBot="1" x14ac:dyDescent="0.3">
      <c r="A30" s="38" t="s">
        <v>14</v>
      </c>
      <c r="B30" s="45">
        <v>2</v>
      </c>
      <c r="C30" s="32">
        <v>9500</v>
      </c>
      <c r="D30" s="33">
        <f>B30*C30</f>
        <v>19000</v>
      </c>
      <c r="E30" s="33">
        <v>9500</v>
      </c>
      <c r="F30" s="33">
        <f>B30*E30</f>
        <v>19000</v>
      </c>
      <c r="G30" s="33">
        <v>9500</v>
      </c>
      <c r="H30" s="33">
        <f>B30*G30</f>
        <v>19000</v>
      </c>
      <c r="I30" s="33">
        <v>9500</v>
      </c>
      <c r="J30" s="33">
        <f>B30*I30</f>
        <v>19000</v>
      </c>
      <c r="K30" s="33">
        <v>9500</v>
      </c>
      <c r="L30" s="33">
        <f>B30*K30</f>
        <v>19000</v>
      </c>
      <c r="M30" s="5"/>
      <c r="N30" s="47"/>
    </row>
    <row r="31" spans="1:14" s="18" customFormat="1" ht="31.5" thickTop="1" thickBot="1" x14ac:dyDescent="0.3">
      <c r="A31" s="38" t="s">
        <v>20</v>
      </c>
      <c r="B31" s="45">
        <v>1</v>
      </c>
      <c r="C31" s="32">
        <v>9500</v>
      </c>
      <c r="D31" s="33">
        <f>B31*C31</f>
        <v>9500</v>
      </c>
      <c r="E31" s="33">
        <v>9500</v>
      </c>
      <c r="F31" s="33">
        <f>B31*E31</f>
        <v>9500</v>
      </c>
      <c r="G31" s="33">
        <v>9500</v>
      </c>
      <c r="H31" s="33">
        <f>B31*G31</f>
        <v>9500</v>
      </c>
      <c r="I31" s="33">
        <v>9500</v>
      </c>
      <c r="J31" s="33">
        <f>B31*I31</f>
        <v>9500</v>
      </c>
      <c r="K31" s="33">
        <v>9500</v>
      </c>
      <c r="L31" s="33">
        <f>B31*K31</f>
        <v>9500</v>
      </c>
      <c r="M31" s="5"/>
      <c r="N31" s="47"/>
    </row>
    <row r="32" spans="1:14" s="18" customFormat="1" ht="16.5" thickTop="1" thickBot="1" x14ac:dyDescent="0.3">
      <c r="A32" s="34" t="s">
        <v>5</v>
      </c>
      <c r="B32" s="34"/>
      <c r="C32" s="35"/>
      <c r="D32" s="36">
        <f>SUM(D28:D31)</f>
        <v>68000</v>
      </c>
      <c r="E32" s="35"/>
      <c r="F32" s="36">
        <f>SUM(F28:F31)</f>
        <v>68000</v>
      </c>
      <c r="G32" s="35"/>
      <c r="H32" s="36">
        <f>SUM(H28:H31)</f>
        <v>68000</v>
      </c>
      <c r="I32" s="35"/>
      <c r="J32" s="36">
        <f>SUM(J28:J31)</f>
        <v>68000</v>
      </c>
      <c r="K32" s="37" t="s">
        <v>2</v>
      </c>
      <c r="L32" s="36">
        <f>SUM(L28:L31)</f>
        <v>68000</v>
      </c>
      <c r="M32" s="5"/>
      <c r="N32" s="47"/>
    </row>
    <row r="33" spans="1:14" s="18" customFormat="1" ht="21.6" customHeight="1" thickTop="1" thickBot="1" x14ac:dyDescent="0.3">
      <c r="A33" s="13"/>
      <c r="B33" s="22"/>
      <c r="C33" s="6"/>
      <c r="D33" s="24"/>
      <c r="E33" s="5"/>
      <c r="F33" s="5"/>
      <c r="G33" s="5"/>
      <c r="H33" s="5"/>
      <c r="I33" s="5"/>
      <c r="J33" s="5"/>
      <c r="K33" s="5"/>
      <c r="L33" s="5"/>
      <c r="M33" s="5"/>
      <c r="N33" s="15"/>
    </row>
    <row r="34" spans="1:14" s="18" customFormat="1" ht="16.5" thickTop="1" thickBot="1" x14ac:dyDescent="0.3">
      <c r="A34" s="34" t="s">
        <v>18</v>
      </c>
      <c r="B34" s="49"/>
      <c r="C34" s="50"/>
      <c r="D34" s="36">
        <f>D16+D22+D32</f>
        <v>2180000</v>
      </c>
      <c r="E34" s="51"/>
      <c r="F34" s="52">
        <f>F16+F22+F32</f>
        <v>2200000</v>
      </c>
      <c r="G34" s="51"/>
      <c r="H34" s="52">
        <f>H16+H22+H32</f>
        <v>2220000</v>
      </c>
      <c r="I34" s="51"/>
      <c r="J34" s="52">
        <f>J16+J22+J32</f>
        <v>2240000</v>
      </c>
      <c r="K34" s="53"/>
      <c r="L34" s="52">
        <f>L16+L22+L32</f>
        <v>2260000</v>
      </c>
      <c r="M34" s="5"/>
      <c r="N34" s="47"/>
    </row>
    <row r="35" spans="1:14" s="18" customFormat="1" ht="15.75" thickTop="1" x14ac:dyDescent="0.25">
      <c r="A35" s="40"/>
      <c r="B35" s="22"/>
      <c r="C35" s="6"/>
      <c r="D35" s="24"/>
      <c r="E35" s="5"/>
      <c r="F35" s="5"/>
      <c r="G35" s="5"/>
      <c r="H35" s="5"/>
      <c r="I35" s="5"/>
      <c r="J35" s="5"/>
      <c r="K35" s="5"/>
      <c r="L35" s="5"/>
      <c r="M35" s="5"/>
      <c r="N35" s="15"/>
    </row>
    <row r="36" spans="1:14" s="18" customFormat="1" ht="12" customHeight="1" x14ac:dyDescent="0.25">
      <c r="A36" s="5"/>
      <c r="B36" s="22"/>
      <c r="C36" s="6"/>
      <c r="D36" s="24"/>
      <c r="E36" s="5"/>
      <c r="F36" s="5"/>
      <c r="G36" s="5"/>
      <c r="H36" s="5"/>
      <c r="I36" s="5"/>
      <c r="J36" s="5"/>
      <c r="K36" s="5"/>
      <c r="L36" s="5"/>
      <c r="M36" s="5"/>
      <c r="N36" s="15"/>
    </row>
    <row r="37" spans="1:14" s="18" customFormat="1" ht="15.75" thickBot="1" x14ac:dyDescent="0.3">
      <c r="A37" s="22" t="s">
        <v>32</v>
      </c>
      <c r="B37" s="5"/>
      <c r="C37" s="6"/>
      <c r="D37" s="63">
        <f>SUM(D34:L34)</f>
        <v>11100000</v>
      </c>
      <c r="E37" s="22" t="s">
        <v>2</v>
      </c>
      <c r="F37" s="5"/>
      <c r="G37" s="5"/>
      <c r="H37" s="5"/>
      <c r="I37" s="5"/>
      <c r="J37" s="5"/>
      <c r="K37" s="5"/>
      <c r="L37" s="5"/>
      <c r="M37" s="5"/>
      <c r="N37" s="15"/>
    </row>
    <row r="38" spans="1:14" s="18" customFormat="1" ht="15.75" thickTop="1" x14ac:dyDescent="0.25">
      <c r="A38" s="22"/>
      <c r="B38" s="5"/>
      <c r="C38" s="6"/>
      <c r="D38" s="24"/>
      <c r="E38" s="22"/>
      <c r="F38" s="5"/>
      <c r="G38" s="5"/>
      <c r="H38" s="5"/>
      <c r="I38" s="5"/>
      <c r="J38" s="5"/>
      <c r="K38" s="5"/>
      <c r="L38" s="5"/>
      <c r="M38" s="5"/>
      <c r="N38" s="15"/>
    </row>
    <row r="39" spans="1:14" s="18" customFormat="1" x14ac:dyDescent="0.25">
      <c r="A39" s="22"/>
      <c r="B39" s="5"/>
      <c r="C39" s="6"/>
      <c r="D39" s="24"/>
      <c r="E39" s="22"/>
      <c r="F39" s="5"/>
      <c r="G39" s="5"/>
      <c r="H39" s="5"/>
      <c r="I39" s="5"/>
      <c r="J39" s="5"/>
      <c r="K39" s="5"/>
      <c r="L39" s="5"/>
      <c r="M39" s="5"/>
      <c r="N39" s="15"/>
    </row>
    <row r="40" spans="1:14" s="18" customFormat="1" ht="14.45" customHeight="1" x14ac:dyDescent="0.25">
      <c r="A40" s="22"/>
      <c r="B40" s="5"/>
      <c r="C40" s="6"/>
      <c r="D40" s="24"/>
      <c r="E40" s="22"/>
      <c r="F40" s="5"/>
      <c r="G40" s="5"/>
      <c r="H40" s="5"/>
      <c r="I40" s="5"/>
      <c r="J40" s="5"/>
      <c r="K40" s="5"/>
      <c r="L40" s="5"/>
      <c r="M40" s="5"/>
      <c r="N40" s="15"/>
    </row>
    <row r="41" spans="1:14" x14ac:dyDescent="0.25">
      <c r="A41" s="73"/>
      <c r="B41"/>
      <c r="C41"/>
      <c r="E41"/>
      <c r="F41"/>
    </row>
    <row r="42" spans="1:14" x14ac:dyDescent="0.25">
      <c r="B42"/>
      <c r="C42"/>
      <c r="E42"/>
      <c r="F42"/>
    </row>
    <row r="43" spans="1:14" x14ac:dyDescent="0.25">
      <c r="B43"/>
      <c r="C43"/>
      <c r="E43"/>
      <c r="F43"/>
    </row>
    <row r="44" spans="1:14" x14ac:dyDescent="0.25">
      <c r="B44"/>
      <c r="C44"/>
      <c r="E44"/>
      <c r="F44"/>
    </row>
    <row r="45" spans="1:14" x14ac:dyDescent="0.25">
      <c r="B45"/>
      <c r="C45"/>
      <c r="E45"/>
      <c r="F45"/>
    </row>
    <row r="46" spans="1:14" x14ac:dyDescent="0.25">
      <c r="B46"/>
      <c r="C46"/>
      <c r="E46"/>
      <c r="F46"/>
    </row>
    <row r="47" spans="1:14" x14ac:dyDescent="0.25">
      <c r="B47"/>
      <c r="C47"/>
      <c r="E47"/>
      <c r="F47"/>
    </row>
    <row r="48" spans="1:14" x14ac:dyDescent="0.25">
      <c r="B48"/>
      <c r="C48"/>
      <c r="E48"/>
      <c r="F48"/>
    </row>
    <row r="49" spans="1:14" x14ac:dyDescent="0.25">
      <c r="B49"/>
      <c r="C49"/>
      <c r="E49"/>
      <c r="F49"/>
    </row>
    <row r="50" spans="1:14" x14ac:dyDescent="0.25">
      <c r="B50"/>
      <c r="C50"/>
      <c r="E50"/>
      <c r="F50"/>
    </row>
    <row r="51" spans="1:14" ht="15.75" thickBot="1" x14ac:dyDescent="0.3">
      <c r="A51" s="9"/>
      <c r="B51" s="16"/>
      <c r="C51" s="19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7"/>
    </row>
    <row r="52" spans="1:14" ht="15.75" thickTop="1" x14ac:dyDescent="0.25"/>
  </sheetData>
  <mergeCells count="15">
    <mergeCell ref="K18:L18"/>
    <mergeCell ref="K26:L26"/>
    <mergeCell ref="C19:D19"/>
    <mergeCell ref="E19:F19"/>
    <mergeCell ref="G19:H19"/>
    <mergeCell ref="I19:J19"/>
    <mergeCell ref="K19:L19"/>
    <mergeCell ref="A1:L1"/>
    <mergeCell ref="A3:J3"/>
    <mergeCell ref="G13:H13"/>
    <mergeCell ref="K12:L12"/>
    <mergeCell ref="I13:J13"/>
    <mergeCell ref="C13:D13"/>
    <mergeCell ref="E13:F13"/>
    <mergeCell ref="K13:L13"/>
  </mergeCells>
  <printOptions horizontalCentered="1"/>
  <pageMargins left="0.25" right="0.25" top="0.5" bottom="0.75" header="0.3" footer="0.3"/>
  <pageSetup scale="6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1"/>
  <sheetViews>
    <sheetView tabSelected="1" zoomScaleNormal="100" workbookViewId="0">
      <selection activeCell="L17" sqref="L17"/>
    </sheetView>
  </sheetViews>
  <sheetFormatPr defaultColWidth="9.140625" defaultRowHeight="15" x14ac:dyDescent="0.25"/>
  <cols>
    <col min="1" max="1" width="33.42578125" style="18" customWidth="1"/>
    <col min="2" max="2" width="19.28515625" style="18" customWidth="1"/>
    <col min="3" max="3" width="16.28515625" style="7" customWidth="1"/>
    <col min="4" max="4" width="16.140625" style="18" customWidth="1"/>
    <col min="5" max="5" width="14" style="18" customWidth="1"/>
    <col min="6" max="6" width="13.28515625" style="18" customWidth="1"/>
    <col min="7" max="7" width="14.28515625" style="18" customWidth="1"/>
    <col min="8" max="8" width="14.140625" style="18" customWidth="1"/>
    <col min="9" max="9" width="11.7109375" style="18" customWidth="1"/>
    <col min="10" max="10" width="13.42578125" style="18" customWidth="1"/>
    <col min="11" max="11" width="12.28515625" style="18" customWidth="1"/>
    <col min="12" max="12" width="14.5703125" style="18" customWidth="1"/>
    <col min="13" max="13" width="11.28515625" style="18" customWidth="1"/>
    <col min="14" max="16384" width="9.140625" style="18"/>
  </cols>
  <sheetData>
    <row r="1" spans="1:14" s="73" customFormat="1" ht="18.75" x14ac:dyDescent="0.3">
      <c r="A1" s="90" t="s">
        <v>37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5"/>
      <c r="N1" s="5"/>
    </row>
    <row r="2" spans="1:14" s="59" customFormat="1" ht="18.75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5"/>
      <c r="N2" s="5"/>
    </row>
    <row r="3" spans="1:14" s="73" customFormat="1" x14ac:dyDescent="0.25">
      <c r="A3" s="91" t="s">
        <v>22</v>
      </c>
      <c r="B3" s="91"/>
      <c r="C3" s="91"/>
      <c r="D3" s="91"/>
      <c r="E3" s="91"/>
      <c r="F3" s="91"/>
      <c r="G3" s="91"/>
      <c r="H3" s="91"/>
      <c r="I3" s="91"/>
      <c r="J3" s="91"/>
      <c r="K3" s="26" t="s">
        <v>11</v>
      </c>
      <c r="L3" s="8"/>
      <c r="M3" s="5"/>
      <c r="N3" s="5"/>
    </row>
    <row r="4" spans="1:14" s="59" customForma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8"/>
    </row>
    <row r="5" spans="1:14" s="82" customFormat="1" x14ac:dyDescent="0.25">
      <c r="A5" s="11" t="s">
        <v>33</v>
      </c>
      <c r="B5" s="11"/>
      <c r="C5" s="11"/>
      <c r="D5" s="11"/>
      <c r="E5" s="11"/>
      <c r="F5" s="11"/>
      <c r="G5" s="11"/>
      <c r="H5" s="11"/>
      <c r="I5" s="11"/>
      <c r="J5" s="11"/>
      <c r="K5" s="27"/>
      <c r="L5" s="27"/>
      <c r="M5" s="27"/>
      <c r="N5" s="27"/>
    </row>
    <row r="6" spans="1:14" s="82" customFormat="1" ht="15.75" thickBot="1" x14ac:dyDescent="0.3">
      <c r="A6" s="54"/>
      <c r="B6" s="54"/>
      <c r="C6" s="11"/>
      <c r="D6" s="11"/>
      <c r="E6" s="11"/>
      <c r="F6" s="11"/>
      <c r="G6" s="11"/>
      <c r="H6" s="11"/>
      <c r="I6" s="11"/>
      <c r="J6" s="11"/>
      <c r="K6" s="27"/>
      <c r="L6" s="27"/>
      <c r="M6" s="27"/>
      <c r="N6" s="27"/>
    </row>
    <row r="7" spans="1:14" ht="16.5" thickTop="1" thickBot="1" x14ac:dyDescent="0.3">
      <c r="A7" s="20" t="s">
        <v>2</v>
      </c>
      <c r="B7" s="20"/>
      <c r="C7" s="86" t="s">
        <v>38</v>
      </c>
      <c r="D7" s="87"/>
      <c r="E7" s="86" t="s">
        <v>42</v>
      </c>
      <c r="F7" s="87"/>
      <c r="G7" s="86" t="s">
        <v>40</v>
      </c>
      <c r="H7" s="87"/>
      <c r="I7" s="88" t="s">
        <v>41</v>
      </c>
      <c r="J7" s="88"/>
      <c r="K7" s="92" t="s">
        <v>36</v>
      </c>
      <c r="L7" s="92"/>
      <c r="M7" s="5"/>
      <c r="N7" s="15"/>
    </row>
    <row r="8" spans="1:14" s="4" customFormat="1" ht="31.5" thickTop="1" thickBot="1" x14ac:dyDescent="0.3">
      <c r="A8" s="28"/>
      <c r="B8" s="29" t="s">
        <v>23</v>
      </c>
      <c r="C8" s="43" t="s">
        <v>0</v>
      </c>
      <c r="D8" s="43" t="s">
        <v>1</v>
      </c>
      <c r="E8" s="43" t="s">
        <v>0</v>
      </c>
      <c r="F8" s="43" t="s">
        <v>1</v>
      </c>
      <c r="G8" s="43" t="s">
        <v>0</v>
      </c>
      <c r="H8" s="43" t="s">
        <v>1</v>
      </c>
      <c r="I8" s="43" t="s">
        <v>0</v>
      </c>
      <c r="J8" s="43" t="s">
        <v>1</v>
      </c>
      <c r="K8" s="43" t="s">
        <v>0</v>
      </c>
      <c r="L8" s="43" t="s">
        <v>1</v>
      </c>
      <c r="M8" s="39" t="s">
        <v>2</v>
      </c>
      <c r="N8" s="41"/>
    </row>
    <row r="9" spans="1:14" ht="16.5" thickTop="1" thickBot="1" x14ac:dyDescent="0.3">
      <c r="A9" s="31" t="s">
        <v>21</v>
      </c>
      <c r="B9" s="56">
        <v>60000</v>
      </c>
      <c r="C9" s="32">
        <v>12.25</v>
      </c>
      <c r="D9" s="33">
        <f>B9*C9</f>
        <v>735000</v>
      </c>
      <c r="E9" s="33">
        <v>12.5</v>
      </c>
      <c r="F9" s="33">
        <f>B9*E9</f>
        <v>750000</v>
      </c>
      <c r="G9" s="33">
        <v>12.75</v>
      </c>
      <c r="H9" s="33">
        <f>B9*G9</f>
        <v>765000</v>
      </c>
      <c r="I9" s="33">
        <v>13</v>
      </c>
      <c r="J9" s="33">
        <f>B9*I9</f>
        <v>780000</v>
      </c>
      <c r="K9" s="33">
        <v>13.25</v>
      </c>
      <c r="L9" s="33">
        <f>B9*K9</f>
        <v>795000</v>
      </c>
      <c r="M9" s="5"/>
      <c r="N9" s="15"/>
    </row>
    <row r="10" spans="1:14" ht="26.25" customHeight="1" thickTop="1" thickBot="1" x14ac:dyDescent="0.3">
      <c r="A10" s="34" t="s">
        <v>5</v>
      </c>
      <c r="B10" s="34"/>
      <c r="C10" s="35"/>
      <c r="D10" s="36">
        <f>D9</f>
        <v>735000</v>
      </c>
      <c r="E10" s="35"/>
      <c r="F10" s="36">
        <f>F9</f>
        <v>750000</v>
      </c>
      <c r="G10" s="35"/>
      <c r="H10" s="36">
        <f>H9</f>
        <v>765000</v>
      </c>
      <c r="I10" s="35"/>
      <c r="J10" s="36">
        <f>J9</f>
        <v>780000</v>
      </c>
      <c r="K10" s="35"/>
      <c r="L10" s="36">
        <f>L9</f>
        <v>795000</v>
      </c>
      <c r="M10" s="5"/>
      <c r="N10" s="15"/>
    </row>
    <row r="11" spans="1:14" s="73" customFormat="1" ht="26.25" customHeight="1" thickTop="1" x14ac:dyDescent="0.25">
      <c r="A11" s="5"/>
      <c r="B11" s="5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5"/>
      <c r="N11" s="5"/>
    </row>
    <row r="12" spans="1:14" s="73" customFormat="1" x14ac:dyDescent="0.25">
      <c r="A12" s="5"/>
      <c r="B12" s="5"/>
      <c r="C12" s="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s="83" customFormat="1" x14ac:dyDescent="0.25">
      <c r="A13" s="22" t="s">
        <v>34</v>
      </c>
      <c r="B13" s="22"/>
      <c r="C13" s="55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s="83" customFormat="1" ht="15.75" thickBot="1" x14ac:dyDescent="0.3">
      <c r="A14" s="23"/>
      <c r="B14" s="23"/>
      <c r="C14" s="55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 ht="16.5" thickTop="1" thickBot="1" x14ac:dyDescent="0.3">
      <c r="A15" s="67" t="s">
        <v>2</v>
      </c>
      <c r="B15" s="65"/>
      <c r="C15" s="86" t="s">
        <v>38</v>
      </c>
      <c r="D15" s="87"/>
      <c r="E15" s="86" t="s">
        <v>42</v>
      </c>
      <c r="F15" s="87"/>
      <c r="G15" s="86" t="s">
        <v>40</v>
      </c>
      <c r="H15" s="87"/>
      <c r="I15" s="88" t="s">
        <v>41</v>
      </c>
      <c r="J15" s="88"/>
      <c r="K15" s="92" t="s">
        <v>36</v>
      </c>
      <c r="L15" s="92"/>
      <c r="M15" s="5"/>
      <c r="N15" s="15"/>
    </row>
    <row r="16" spans="1:14" ht="16.5" thickTop="1" thickBot="1" x14ac:dyDescent="0.3">
      <c r="A16" s="31" t="s">
        <v>29</v>
      </c>
      <c r="B16" s="66"/>
      <c r="C16" s="60"/>
      <c r="D16" s="61">
        <v>5000</v>
      </c>
      <c r="E16" s="62"/>
      <c r="F16" s="61">
        <v>5000</v>
      </c>
      <c r="G16" s="62"/>
      <c r="H16" s="61">
        <v>5000</v>
      </c>
      <c r="I16" s="62"/>
      <c r="J16" s="61">
        <v>5000</v>
      </c>
      <c r="K16" s="62"/>
      <c r="L16" s="61">
        <v>5000</v>
      </c>
      <c r="M16" s="5"/>
      <c r="N16" s="15"/>
    </row>
    <row r="17" spans="1:14" s="73" customFormat="1" ht="15.75" thickTop="1" x14ac:dyDescent="0.25">
      <c r="A17" s="74"/>
      <c r="B17" s="75"/>
      <c r="C17" s="76"/>
      <c r="D17" s="77"/>
      <c r="E17" s="77"/>
      <c r="F17" s="77"/>
      <c r="G17" s="77"/>
      <c r="H17" s="77"/>
      <c r="I17" s="77"/>
      <c r="J17" s="77"/>
      <c r="K17" s="77"/>
      <c r="L17" s="77"/>
      <c r="M17" s="5"/>
      <c r="N17" s="5"/>
    </row>
    <row r="18" spans="1:14" s="73" customFormat="1" ht="15.75" thickBot="1" x14ac:dyDescent="0.3">
      <c r="A18" s="78"/>
      <c r="B18" s="79"/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5"/>
      <c r="N18" s="5"/>
    </row>
    <row r="19" spans="1:14" ht="16.5" thickTop="1" thickBot="1" x14ac:dyDescent="0.3">
      <c r="A19" s="49" t="s">
        <v>18</v>
      </c>
      <c r="B19" s="68"/>
      <c r="C19" s="51"/>
      <c r="D19" s="52">
        <f>D10+D16</f>
        <v>740000</v>
      </c>
      <c r="E19" s="51"/>
      <c r="F19" s="52">
        <f>F10+F16</f>
        <v>755000</v>
      </c>
      <c r="G19" s="51"/>
      <c r="H19" s="52">
        <f>H10+H16</f>
        <v>770000</v>
      </c>
      <c r="I19" s="51"/>
      <c r="J19" s="52">
        <f>J10+J16</f>
        <v>785000</v>
      </c>
      <c r="K19" s="53" t="s">
        <v>2</v>
      </c>
      <c r="L19" s="52">
        <f>L10+L16</f>
        <v>800000</v>
      </c>
      <c r="M19" s="5"/>
      <c r="N19" s="47"/>
    </row>
    <row r="20" spans="1:14" s="73" customFormat="1" ht="26.25" customHeight="1" thickTop="1" x14ac:dyDescent="0.25">
      <c r="A20" s="40"/>
      <c r="B20" s="5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5"/>
      <c r="N20" s="5"/>
    </row>
    <row r="21" spans="1:14" s="73" customFormat="1" x14ac:dyDescent="0.25">
      <c r="A21" s="22" t="s">
        <v>31</v>
      </c>
      <c r="B21" s="5"/>
      <c r="C21" s="6"/>
      <c r="D21" s="48"/>
      <c r="E21" s="22"/>
      <c r="F21" s="5"/>
      <c r="G21" s="5"/>
      <c r="H21" s="5"/>
      <c r="I21" s="5"/>
      <c r="J21" s="5"/>
      <c r="K21" s="5"/>
      <c r="L21" s="5"/>
      <c r="M21" s="5"/>
      <c r="N21" s="5"/>
    </row>
    <row r="22" spans="1:14" s="73" customFormat="1" ht="15.75" thickBot="1" x14ac:dyDescent="0.3">
      <c r="A22" s="23" t="s">
        <v>24</v>
      </c>
      <c r="B22" s="16"/>
      <c r="C22" s="19"/>
      <c r="D22" s="64">
        <f>SUM(D19:L19)</f>
        <v>3850000</v>
      </c>
      <c r="E22" s="23"/>
      <c r="F22" s="16"/>
      <c r="G22" s="16"/>
      <c r="H22" s="16"/>
      <c r="I22" s="5"/>
      <c r="J22" s="5"/>
      <c r="K22" s="5"/>
      <c r="L22" s="5"/>
      <c r="M22" s="5"/>
      <c r="N22" s="5"/>
    </row>
    <row r="23" spans="1:14" customFormat="1" ht="15.75" thickTop="1" x14ac:dyDescent="0.25"/>
    <row r="24" spans="1:14" customFormat="1" x14ac:dyDescent="0.25"/>
    <row r="25" spans="1:14" customFormat="1" x14ac:dyDescent="0.25"/>
    <row r="26" spans="1:14" customFormat="1" ht="12" customHeight="1" x14ac:dyDescent="0.25"/>
    <row r="27" spans="1:14" customFormat="1" x14ac:dyDescent="0.25"/>
    <row r="28" spans="1:14" customFormat="1" x14ac:dyDescent="0.25"/>
    <row r="31" spans="1:14" ht="12" customHeight="1" x14ac:dyDescent="0.25"/>
  </sheetData>
  <mergeCells count="4">
    <mergeCell ref="A1:L1"/>
    <mergeCell ref="A3:J3"/>
    <mergeCell ref="K7:L7"/>
    <mergeCell ref="K15:L15"/>
  </mergeCells>
  <printOptions horizontalCentered="1"/>
  <pageMargins left="0.25" right="0.25" top="0.5" bottom="0.75" header="0.3" footer="0.3"/>
  <pageSetup scale="6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 Pupil and Tech Reports</vt:lpstr>
      <vt:lpstr>Other Services</vt:lpstr>
      <vt:lpstr>'Other Services'!Print_Area</vt:lpstr>
      <vt:lpstr>'Per Pupil and Tech Reports'!Print_Area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Kimber</dc:creator>
  <cp:lastModifiedBy>Speakmon, Michael</cp:lastModifiedBy>
  <cp:lastPrinted>2022-08-26T17:48:13Z</cp:lastPrinted>
  <dcterms:created xsi:type="dcterms:W3CDTF">2015-08-26T15:30:45Z</dcterms:created>
  <dcterms:modified xsi:type="dcterms:W3CDTF">2022-11-17T19:32:33Z</dcterms:modified>
</cp:coreProperties>
</file>