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H:\2023 Vision\Solicitation\Attachments (Amendment 1)\"/>
    </mc:Choice>
  </mc:AlternateContent>
  <xr:revisionPtr revIDLastSave="0" documentId="8_{4E807BF9-11F7-4213-95B1-69DC138BED1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7" i="1" l="1"/>
  <c r="E17" i="1"/>
  <c r="T17" i="1"/>
  <c r="S17" i="1"/>
  <c r="R17" i="1"/>
  <c r="Q17" i="1"/>
  <c r="G17" i="1" l="1"/>
  <c r="J17" i="1"/>
  <c r="O17" i="1"/>
  <c r="N17" i="1" l="1"/>
  <c r="L17" i="1"/>
  <c r="M17" i="1"/>
  <c r="I17" i="1"/>
  <c r="H17" i="1"/>
  <c r="B17" i="1"/>
  <c r="C17" i="1"/>
</calcChain>
</file>

<file path=xl/sharedStrings.xml><?xml version="1.0" encoding="utf-8"?>
<sst xmlns="http://schemas.openxmlformats.org/spreadsheetml/2006/main" count="17" uniqueCount="17">
  <si>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</si>
  <si>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</si>
  <si>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</si>
  <si>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</si>
  <si>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</si>
  <si>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</si>
  <si>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</si>
  <si>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</si>
  <si>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</si>
  <si>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</si>
  <si>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</si>
  <si>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Monthly premiums collected</t>
  </si>
  <si>
    <t>Monthly claims paid</t>
  </si>
  <si>
    <t>December</t>
  </si>
  <si>
    <t>Subscriber enrollment</t>
  </si>
  <si>
    <t>Covered lives enrollment</t>
  </si>
  <si>
    <t>SC State Vision Plan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</si>
</sst>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43" formatCode="_(* #,##0.00_);_(* \(#,##0.00\);_(* &quot;-&quot;??_);_(@_)"/>
    <numFmt numFmtId="164" formatCode="_(* #,##0_);_(* \(#,##0\);_(* &quot;-&quot;??_);_(@_)"/>
    <numFmt numFmtId="165" formatCode="&quot;$&quot;#,##0"/>
    <numFmt numFmtId="166" formatCode="&quot;$&quot;#,##0.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18">
    <xf numFmtId="0" fontId="0" fillId="0" borderId="0" xfId="0"/>
    <xf numFmtId="0" fontId="0" fillId="0" borderId="0" xfId="0" applyAlignment="1">
      <alignment horizontal="center"/>
    </xf>
    <xf numFmtId="164" fontId="0" fillId="0" borderId="0" xfId="1" applyNumberFormat="1" applyFont="1"/>
    <xf numFmtId="165" fontId="0" fillId="0" borderId="0" xfId="1" applyNumberFormat="1" applyFont="1"/>
    <xf numFmtId="165" fontId="2" fillId="0" borderId="0" xfId="1" applyNumberFormat="1" applyFont="1" applyFill="1"/>
    <xf numFmtId="0" fontId="0" fillId="0" borderId="0" xfId="0" applyAlignment="1">
      <alignment horizontal="center"/>
    </xf>
    <xf numFmtId="3" fontId="3" fillId="0" borderId="0" xfId="0" applyNumberFormat="1" applyFont="1"/>
    <xf numFmtId="3" fontId="5" fillId="0" borderId="0" xfId="0" applyNumberFormat="1" applyFont="1"/>
    <xf numFmtId="0" fontId="0" fillId="0" borderId="0" xfId="0" applyFont="1"/>
    <xf numFmtId="165" fontId="0" fillId="0" borderId="0" xfId="0" applyNumberFormat="1" applyFont="1"/>
    <xf numFmtId="0" fontId="2" fillId="0" borderId="0" xfId="0" applyFont="1" applyAlignment="1">
      <alignment horizontal="center"/>
    </xf>
    <xf numFmtId="166" fontId="2" fillId="0" borderId="0" xfId="0" applyNumberFormat="1" applyFont="1" applyAlignment="1">
      <alignment horizontal="center"/>
    </xf>
    <xf numFmtId="165" fontId="2" fillId="0" borderId="0" xfId="0" applyNumberFormat="1" applyFont="1"/>
    <xf numFmtId="0" fontId="2" fillId="0" borderId="0" xfId="0" applyFont="1"/>
    <xf numFmtId="166" fontId="2" fillId="0" borderId="0" xfId="1" applyNumberFormat="1" applyFont="1" applyFill="1"/>
    <xf numFmtId="0" fontId="0" fillId="0" borderId="0" xfId="0" applyAlignment="1">
      <alignment horizontal="center"/>
    </xf>
    <xf numFmtId="0" fontId="2" fillId="0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</cellXfs>
  <cellStyles count="3">
    <cellStyle name="Comma" xfId="1" builtinId="3"/>
    <cellStyle name="Normal" xfId="0" builtinId="0"/>
    <cellStyle name="Normal 2" xfId="2" xr:uid="{A7791CBF-C2D0-486D-AFEF-646AF5EA7866}"/>
  </cellStyles>
  <dxfs count="0"/>
  <tableStyles count="1" defaultTableStyle="TableStyleMedium2" defaultPivotStyle="PivotStyleLight16">
    <tableStyle name="Invisible" pivot="0" table="0" count="0" xr9:uid="{CBB46805-1321-4100-A1E8-9EF1E222EC47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7"/>
  <sheetViews>
    <sheetView tabSelected="1" zoomScaleNormal="100" workbookViewId="0">
      <selection activeCell="D17" sqref="D17"/>
    </sheetView>
  </sheetViews>
  <sheetFormatPr defaultRowHeight="14.4" x14ac:dyDescent="0.3"/>
  <cols>
    <col min="1" max="1" width="10.88671875" bestFit="1" customWidth="1"/>
    <col min="2" max="5" width="9" bestFit="1" customWidth="1"/>
    <col min="6" max="6" width="5.6640625" customWidth="1"/>
    <col min="7" max="10" width="9" bestFit="1" customWidth="1"/>
    <col min="11" max="11" width="5.6640625" customWidth="1"/>
    <col min="12" max="14" width="11.109375" bestFit="1" customWidth="1"/>
    <col min="15" max="15" width="11.109375" customWidth="1"/>
    <col min="16" max="16" width="5.6640625" customWidth="1"/>
    <col min="17" max="20" width="12.6640625" bestFit="1" customWidth="1"/>
  </cols>
  <sheetData>
    <row r="1" spans="1:23" x14ac:dyDescent="0.3">
      <c r="A1" s="17" t="s">
        <v>16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</row>
    <row r="2" spans="1:23" x14ac:dyDescent="0.3">
      <c r="B2" s="15" t="s">
        <v>14</v>
      </c>
      <c r="C2" s="15"/>
      <c r="D2" s="15"/>
      <c r="E2" s="15"/>
      <c r="F2" s="1"/>
      <c r="G2" s="15" t="s">
        <v>15</v>
      </c>
      <c r="H2" s="15"/>
      <c r="I2" s="15"/>
      <c r="J2" s="15"/>
      <c r="K2" s="1"/>
      <c r="L2" s="15" t="s">
        <v>11</v>
      </c>
      <c r="M2" s="15"/>
      <c r="N2" s="15"/>
      <c r="O2" s="15"/>
      <c r="P2" s="1"/>
      <c r="Q2" s="16" t="s">
        <v>12</v>
      </c>
      <c r="R2" s="16"/>
      <c r="S2" s="16"/>
      <c r="T2" s="16"/>
    </row>
    <row r="3" spans="1:23" x14ac:dyDescent="0.3">
      <c r="B3" s="1">
        <v>2020</v>
      </c>
      <c r="C3" s="1">
        <v>2021</v>
      </c>
      <c r="D3" s="1">
        <v>2022</v>
      </c>
      <c r="E3" s="5">
        <v>2023</v>
      </c>
      <c r="F3" s="1"/>
      <c r="G3" s="5">
        <v>2020</v>
      </c>
      <c r="H3" s="5">
        <v>2021</v>
      </c>
      <c r="I3" s="5">
        <v>2022</v>
      </c>
      <c r="J3" s="5">
        <v>2023</v>
      </c>
      <c r="K3" s="1"/>
      <c r="L3" s="5">
        <v>2020</v>
      </c>
      <c r="M3" s="5">
        <v>2021</v>
      </c>
      <c r="N3" s="5">
        <v>2022</v>
      </c>
      <c r="O3" s="5">
        <v>2023</v>
      </c>
      <c r="P3" s="1"/>
      <c r="Q3" s="10">
        <v>2020</v>
      </c>
      <c r="R3" s="10">
        <v>2021</v>
      </c>
      <c r="S3" s="10">
        <v>2022</v>
      </c>
      <c r="T3" s="10">
        <v>2023</v>
      </c>
    </row>
    <row r="4" spans="1:23" x14ac:dyDescent="0.3">
      <c r="A4" t="s">
        <v>0</v>
      </c>
      <c r="B4" s="2">
        <v>202899</v>
      </c>
      <c r="C4" s="2">
        <v>209299</v>
      </c>
      <c r="D4" s="2">
        <v>216084</v>
      </c>
      <c r="E4" s="2">
        <v>224343</v>
      </c>
      <c r="F4" s="2"/>
      <c r="G4" s="2">
        <v>350417</v>
      </c>
      <c r="H4" s="2">
        <v>361817</v>
      </c>
      <c r="I4" s="2">
        <v>374045</v>
      </c>
      <c r="J4" s="2">
        <v>387106</v>
      </c>
      <c r="K4" s="2"/>
      <c r="L4" s="3">
        <v>1845994.02</v>
      </c>
      <c r="M4" s="3">
        <v>1903549.86</v>
      </c>
      <c r="N4" s="3">
        <v>2019832.66</v>
      </c>
      <c r="O4" s="3">
        <v>2094564.82</v>
      </c>
      <c r="P4" s="7"/>
      <c r="Q4" s="11">
        <v>2425629.7200000002</v>
      </c>
      <c r="R4" s="11">
        <v>2184617.3199999998</v>
      </c>
      <c r="S4" s="11">
        <v>2078686.55</v>
      </c>
      <c r="T4" s="11">
        <v>2356362.98</v>
      </c>
      <c r="U4" s="6"/>
      <c r="V4" s="6"/>
      <c r="W4" s="6"/>
    </row>
    <row r="5" spans="1:23" x14ac:dyDescent="0.3">
      <c r="A5" t="s">
        <v>1</v>
      </c>
      <c r="B5" s="2">
        <v>203217</v>
      </c>
      <c r="C5" s="2">
        <v>209282</v>
      </c>
      <c r="D5" s="2">
        <v>216219</v>
      </c>
      <c r="E5" s="2">
        <v>221935</v>
      </c>
      <c r="F5" s="2"/>
      <c r="G5" s="2">
        <v>351018</v>
      </c>
      <c r="H5" s="2">
        <v>361799</v>
      </c>
      <c r="I5" s="2">
        <v>374096</v>
      </c>
      <c r="J5" s="2">
        <v>388057</v>
      </c>
      <c r="K5" s="2"/>
      <c r="L5" s="3">
        <v>1847888.16</v>
      </c>
      <c r="M5" s="3">
        <v>1903682.18</v>
      </c>
      <c r="N5" s="3">
        <v>2017095.38</v>
      </c>
      <c r="O5" s="3">
        <v>2101152.1</v>
      </c>
      <c r="P5" s="7"/>
      <c r="Q5" s="11">
        <v>1779833.15</v>
      </c>
      <c r="R5" s="11">
        <v>1836062.13</v>
      </c>
      <c r="S5" s="11">
        <v>1837055.71</v>
      </c>
      <c r="T5" s="11">
        <v>1833310.65</v>
      </c>
      <c r="U5" s="6"/>
      <c r="V5" s="6"/>
      <c r="W5" s="6"/>
    </row>
    <row r="6" spans="1:23" x14ac:dyDescent="0.3">
      <c r="A6" t="s">
        <v>2</v>
      </c>
      <c r="B6" s="2">
        <v>203706</v>
      </c>
      <c r="C6" s="2">
        <v>209351</v>
      </c>
      <c r="D6" s="2">
        <v>216622</v>
      </c>
      <c r="E6" s="2">
        <v>225139</v>
      </c>
      <c r="F6" s="2"/>
      <c r="G6" s="2">
        <v>351828</v>
      </c>
      <c r="H6" s="2">
        <v>361785</v>
      </c>
      <c r="I6" s="2">
        <v>374779</v>
      </c>
      <c r="J6" s="2">
        <v>388280</v>
      </c>
      <c r="K6" s="2"/>
      <c r="L6" s="3">
        <v>1854115.68</v>
      </c>
      <c r="M6" s="3">
        <v>1904836.1</v>
      </c>
      <c r="N6" s="3">
        <v>2027282.52</v>
      </c>
      <c r="O6" s="3">
        <v>2099692.04</v>
      </c>
      <c r="P6" s="7"/>
      <c r="Q6" s="11">
        <v>1565482.83</v>
      </c>
      <c r="R6" s="11">
        <v>1928096.95</v>
      </c>
      <c r="S6" s="11">
        <v>2008240.14</v>
      </c>
      <c r="T6" s="11">
        <v>2151891.2599999998</v>
      </c>
      <c r="U6" s="6"/>
      <c r="V6" s="6"/>
      <c r="W6" s="6"/>
    </row>
    <row r="7" spans="1:23" x14ac:dyDescent="0.3">
      <c r="A7" t="s">
        <v>3</v>
      </c>
      <c r="B7" s="2">
        <v>203970</v>
      </c>
      <c r="C7" s="2">
        <v>209372</v>
      </c>
      <c r="D7" s="2">
        <v>216534</v>
      </c>
      <c r="E7" s="2">
        <v>225391</v>
      </c>
      <c r="F7" s="2"/>
      <c r="G7" s="2">
        <v>352130</v>
      </c>
      <c r="H7" s="2">
        <v>361647</v>
      </c>
      <c r="I7" s="2">
        <v>374371</v>
      </c>
      <c r="J7" s="2">
        <v>388509</v>
      </c>
      <c r="K7" s="2"/>
      <c r="L7" s="3">
        <v>1851849.56</v>
      </c>
      <c r="M7" s="3">
        <v>1904898.72</v>
      </c>
      <c r="N7" s="3">
        <v>2020865.18</v>
      </c>
      <c r="O7" s="3">
        <v>2099520.54</v>
      </c>
      <c r="P7" s="7"/>
      <c r="Q7" s="11">
        <v>462277.92</v>
      </c>
      <c r="R7" s="11">
        <v>1999774.1</v>
      </c>
      <c r="S7" s="11">
        <v>1797008.91</v>
      </c>
      <c r="T7" s="11">
        <v>1804606.06</v>
      </c>
      <c r="U7" s="6"/>
      <c r="V7" s="6"/>
      <c r="W7" s="6"/>
    </row>
    <row r="8" spans="1:23" x14ac:dyDescent="0.3">
      <c r="A8" t="s">
        <v>4</v>
      </c>
      <c r="B8" s="2">
        <v>204148</v>
      </c>
      <c r="C8" s="2">
        <v>209228</v>
      </c>
      <c r="D8" s="2">
        <v>216327</v>
      </c>
      <c r="E8" s="2">
        <v>225580</v>
      </c>
      <c r="F8" s="2"/>
      <c r="G8" s="2">
        <v>352349</v>
      </c>
      <c r="H8" s="2">
        <v>361256</v>
      </c>
      <c r="I8" s="2">
        <v>373776</v>
      </c>
      <c r="J8" s="2">
        <v>388557</v>
      </c>
      <c r="K8" s="2"/>
      <c r="L8" s="3">
        <v>1852708.22</v>
      </c>
      <c r="M8" s="3">
        <v>1903071.82</v>
      </c>
      <c r="N8" s="3">
        <v>2012453.26</v>
      </c>
      <c r="O8" s="3">
        <v>2098902.98</v>
      </c>
      <c r="P8" s="7"/>
      <c r="Q8" s="11">
        <v>1022832.96</v>
      </c>
      <c r="R8" s="11">
        <v>1599144.93</v>
      </c>
      <c r="S8" s="11">
        <v>1633329.15</v>
      </c>
      <c r="T8" s="11">
        <v>1742164.29</v>
      </c>
      <c r="U8" s="6"/>
      <c r="V8" s="6"/>
      <c r="W8" s="6"/>
    </row>
    <row r="9" spans="1:23" x14ac:dyDescent="0.3">
      <c r="A9" t="s">
        <v>5</v>
      </c>
      <c r="B9" s="2">
        <v>204138</v>
      </c>
      <c r="C9" s="2">
        <v>209106</v>
      </c>
      <c r="D9" s="2">
        <v>215829</v>
      </c>
      <c r="E9" s="2">
        <v>225585</v>
      </c>
      <c r="F9" s="2"/>
      <c r="G9" s="2">
        <v>352224</v>
      </c>
      <c r="H9" s="2">
        <v>361125</v>
      </c>
      <c r="I9" s="2">
        <v>372931</v>
      </c>
      <c r="J9" s="2">
        <v>387916</v>
      </c>
      <c r="K9" s="2"/>
      <c r="L9" s="3">
        <v>1851212.84</v>
      </c>
      <c r="M9" s="3">
        <v>1899436.16</v>
      </c>
      <c r="N9" s="3">
        <v>2010624.7</v>
      </c>
      <c r="O9" s="3">
        <v>2097477.4</v>
      </c>
      <c r="P9" s="7"/>
      <c r="Q9" s="11">
        <v>1536128.36</v>
      </c>
      <c r="R9" s="11">
        <v>1680834.39</v>
      </c>
      <c r="S9" s="11">
        <v>1791397.22</v>
      </c>
      <c r="T9" s="11">
        <v>1919867.15</v>
      </c>
      <c r="U9" s="6"/>
      <c r="V9" s="6"/>
      <c r="W9" s="6"/>
    </row>
    <row r="10" spans="1:23" x14ac:dyDescent="0.3">
      <c r="A10" t="s">
        <v>6</v>
      </c>
      <c r="B10" s="2">
        <v>202779</v>
      </c>
      <c r="C10" s="2">
        <v>207463</v>
      </c>
      <c r="D10" s="2">
        <v>213990</v>
      </c>
      <c r="E10" s="2">
        <v>223470</v>
      </c>
      <c r="F10" s="2"/>
      <c r="G10" s="2">
        <v>349824</v>
      </c>
      <c r="H10" s="2">
        <v>358339</v>
      </c>
      <c r="I10" s="2">
        <v>369646</v>
      </c>
      <c r="J10" s="2">
        <v>384572</v>
      </c>
      <c r="K10" s="2"/>
      <c r="L10" s="3">
        <v>1835691.52</v>
      </c>
      <c r="M10" s="3">
        <v>1885301.08</v>
      </c>
      <c r="N10" s="3">
        <v>1994332.1</v>
      </c>
      <c r="O10" s="3">
        <v>2076561.2</v>
      </c>
      <c r="P10" s="7"/>
      <c r="Q10" s="11">
        <v>1872446.99</v>
      </c>
      <c r="R10" s="11">
        <v>2064196.3</v>
      </c>
      <c r="S10" s="11">
        <v>1813498.23</v>
      </c>
      <c r="T10" s="11">
        <v>1861209.64</v>
      </c>
      <c r="U10" s="6"/>
      <c r="V10" s="6"/>
      <c r="W10" s="6"/>
    </row>
    <row r="11" spans="1:23" x14ac:dyDescent="0.3">
      <c r="A11" t="s">
        <v>7</v>
      </c>
      <c r="B11" s="2">
        <v>202653</v>
      </c>
      <c r="C11" s="2">
        <v>207321</v>
      </c>
      <c r="D11" s="2">
        <v>213997</v>
      </c>
      <c r="E11" s="2">
        <v>224214</v>
      </c>
      <c r="F11" s="2"/>
      <c r="G11" s="2">
        <v>349613</v>
      </c>
      <c r="H11" s="2">
        <v>357990</v>
      </c>
      <c r="I11" s="2">
        <v>369526</v>
      </c>
      <c r="J11" s="2">
        <v>385473</v>
      </c>
      <c r="K11" s="2"/>
      <c r="L11" s="3">
        <v>1839656.78</v>
      </c>
      <c r="M11" s="3">
        <v>1885330.64</v>
      </c>
      <c r="N11" s="3">
        <v>1997137.98</v>
      </c>
      <c r="O11" s="3">
        <v>2086846.54</v>
      </c>
      <c r="P11" s="7"/>
      <c r="Q11" s="11">
        <v>1828743.76</v>
      </c>
      <c r="R11" s="11">
        <v>1689213.44</v>
      </c>
      <c r="S11" s="11">
        <v>1798085.47</v>
      </c>
      <c r="T11" s="11">
        <v>1898538.1</v>
      </c>
      <c r="U11" s="6"/>
      <c r="V11" s="6"/>
      <c r="W11" s="6"/>
    </row>
    <row r="12" spans="1:23" x14ac:dyDescent="0.3">
      <c r="A12" t="s">
        <v>8</v>
      </c>
      <c r="B12" s="2">
        <v>203919</v>
      </c>
      <c r="C12" s="2">
        <v>210005</v>
      </c>
      <c r="D12" s="2">
        <v>216291</v>
      </c>
      <c r="E12" s="2">
        <v>227156</v>
      </c>
      <c r="F12" s="2"/>
      <c r="G12" s="2">
        <v>351168</v>
      </c>
      <c r="H12" s="2">
        <v>362049</v>
      </c>
      <c r="I12" s="2">
        <v>372913</v>
      </c>
      <c r="J12" s="2">
        <v>389908</v>
      </c>
      <c r="K12" s="2"/>
      <c r="L12" s="3">
        <v>1847732.84</v>
      </c>
      <c r="M12" s="3">
        <v>1915284.76</v>
      </c>
      <c r="N12" s="3">
        <v>2021070.92</v>
      </c>
      <c r="O12" s="3">
        <v>2124094.1</v>
      </c>
      <c r="P12" s="7"/>
      <c r="Q12" s="11">
        <v>1527693</v>
      </c>
      <c r="R12" s="11">
        <v>1445253.08</v>
      </c>
      <c r="S12" s="11">
        <v>1461120.28</v>
      </c>
      <c r="T12" s="11">
        <v>1525947.87</v>
      </c>
      <c r="U12" s="6"/>
      <c r="V12" s="6"/>
      <c r="W12" s="6"/>
    </row>
    <row r="13" spans="1:23" x14ac:dyDescent="0.3">
      <c r="A13" t="s">
        <v>9</v>
      </c>
      <c r="B13" s="2">
        <v>204895</v>
      </c>
      <c r="C13" s="2">
        <v>211669</v>
      </c>
      <c r="D13" s="2">
        <v>218391</v>
      </c>
      <c r="E13" s="2">
        <v>229024</v>
      </c>
      <c r="F13" s="2"/>
      <c r="G13" s="2">
        <v>352660</v>
      </c>
      <c r="H13" s="2">
        <v>364774</v>
      </c>
      <c r="I13" s="2">
        <v>376219</v>
      </c>
      <c r="J13" s="2">
        <v>392688</v>
      </c>
      <c r="K13" s="2"/>
      <c r="L13" s="3">
        <v>1864613.32</v>
      </c>
      <c r="M13" s="3">
        <v>1939464.36</v>
      </c>
      <c r="N13" s="3">
        <v>2050022.1</v>
      </c>
      <c r="O13" s="3">
        <v>2139125.84</v>
      </c>
      <c r="P13" s="7"/>
      <c r="Q13" s="11">
        <v>1632329.96</v>
      </c>
      <c r="R13" s="11">
        <v>1510971.67</v>
      </c>
      <c r="S13" s="11">
        <v>1427994.24</v>
      </c>
      <c r="T13" s="11">
        <v>1556570.73</v>
      </c>
      <c r="U13" s="6"/>
      <c r="V13" s="6"/>
      <c r="W13" s="6"/>
    </row>
    <row r="14" spans="1:23" x14ac:dyDescent="0.3">
      <c r="A14" t="s">
        <v>10</v>
      </c>
      <c r="B14" s="2">
        <v>205250</v>
      </c>
      <c r="C14" s="2">
        <v>211952</v>
      </c>
      <c r="D14" s="2">
        <v>219209</v>
      </c>
      <c r="E14" s="2">
        <v>229971</v>
      </c>
      <c r="F14" s="2"/>
      <c r="G14" s="2">
        <v>353095</v>
      </c>
      <c r="H14" s="2">
        <v>364988</v>
      </c>
      <c r="I14" s="2">
        <v>377323</v>
      </c>
      <c r="J14" s="2">
        <v>393929</v>
      </c>
      <c r="K14" s="2"/>
      <c r="L14" s="3">
        <v>1862184.6</v>
      </c>
      <c r="M14" s="3">
        <v>1927005.92</v>
      </c>
      <c r="N14" s="3">
        <v>2045000.7</v>
      </c>
      <c r="O14" s="3">
        <v>2136310.08</v>
      </c>
      <c r="P14" s="7"/>
      <c r="Q14" s="11">
        <v>1423969.29</v>
      </c>
      <c r="R14" s="11">
        <v>1430379.34</v>
      </c>
      <c r="S14" s="11">
        <v>1516427.11</v>
      </c>
      <c r="T14" s="11">
        <v>1547680.87</v>
      </c>
      <c r="U14" s="6"/>
      <c r="V14" s="6"/>
      <c r="W14" s="6"/>
    </row>
    <row r="15" spans="1:23" x14ac:dyDescent="0.3">
      <c r="A15" t="s">
        <v>13</v>
      </c>
      <c r="B15" s="2">
        <v>205401</v>
      </c>
      <c r="C15" s="2">
        <v>212386</v>
      </c>
      <c r="D15" s="2">
        <v>219805</v>
      </c>
      <c r="E15" s="2">
        <v>230561</v>
      </c>
      <c r="F15" s="2"/>
      <c r="G15" s="2">
        <v>353310</v>
      </c>
      <c r="H15" s="2">
        <v>365636</v>
      </c>
      <c r="I15" s="2">
        <v>378068</v>
      </c>
      <c r="J15" s="2">
        <v>394749</v>
      </c>
      <c r="K15" s="2"/>
      <c r="L15" s="3">
        <v>1860562.68</v>
      </c>
      <c r="M15" s="3">
        <v>1931058.96</v>
      </c>
      <c r="N15" s="3">
        <v>2046503.58</v>
      </c>
      <c r="O15" s="3">
        <v>2137827.92</v>
      </c>
      <c r="P15" s="7"/>
      <c r="Q15" s="11">
        <v>1929826.11</v>
      </c>
      <c r="R15" s="11">
        <v>1904982.9</v>
      </c>
      <c r="S15" s="11">
        <v>1920135.86</v>
      </c>
      <c r="T15" s="14">
        <v>1985565.21</v>
      </c>
      <c r="U15" s="6"/>
      <c r="V15" s="6"/>
      <c r="W15" s="6"/>
    </row>
    <row r="16" spans="1:23" x14ac:dyDescent="0.3">
      <c r="B16" s="8"/>
      <c r="C16" s="8"/>
      <c r="D16" s="8"/>
      <c r="E16" s="8"/>
      <c r="F16" s="8"/>
      <c r="G16" s="8"/>
      <c r="H16" s="8"/>
      <c r="I16" s="8"/>
      <c r="J16" s="8"/>
      <c r="K16" s="8"/>
      <c r="L16" s="9"/>
      <c r="M16" s="9"/>
      <c r="N16" s="9"/>
      <c r="O16" s="9"/>
      <c r="P16" s="9"/>
      <c r="Q16" s="12"/>
      <c r="R16" s="12"/>
      <c r="S16" s="12"/>
      <c r="T16" s="13"/>
    </row>
    <row r="17" spans="2:20" x14ac:dyDescent="0.3">
      <c r="B17" s="2">
        <f>AVERAGE(B4:B15)</f>
        <v>203914.58333333334</v>
      </c>
      <c r="C17" s="2">
        <f>AVERAGE(C4:C15)</f>
        <v>209702.83333333334</v>
      </c>
      <c r="D17" s="2">
        <f t="shared" ref="D17:E17" si="0">AVERAGE(D4:D15)</f>
        <v>216608.16666666666</v>
      </c>
      <c r="E17" s="2">
        <f t="shared" si="0"/>
        <v>226030.75</v>
      </c>
      <c r="F17" s="2"/>
      <c r="G17" s="2">
        <f>AVERAGE(G4:G15)</f>
        <v>351636.33333333331</v>
      </c>
      <c r="H17" s="2">
        <f t="shared" ref="H17:J17" si="1">AVERAGE(H4:H15)</f>
        <v>361933.75</v>
      </c>
      <c r="I17" s="2">
        <f t="shared" si="1"/>
        <v>373974.41666666669</v>
      </c>
      <c r="J17" s="2">
        <f t="shared" si="1"/>
        <v>389145.33333333331</v>
      </c>
      <c r="K17" s="2"/>
      <c r="L17" s="3">
        <f>SUM(L4:L15)</f>
        <v>22214210.219999999</v>
      </c>
      <c r="M17" s="3">
        <f>SUM(M4:M15)</f>
        <v>22902920.560000002</v>
      </c>
      <c r="N17" s="3">
        <f t="shared" ref="N17:O17" si="2">SUM(N4:N15)</f>
        <v>24262221.079999998</v>
      </c>
      <c r="O17" s="3">
        <f t="shared" si="2"/>
        <v>25292075.560000002</v>
      </c>
      <c r="P17" s="3"/>
      <c r="Q17" s="4">
        <f>SUM(Q4:Q15)</f>
        <v>19007194.049999997</v>
      </c>
      <c r="R17" s="4">
        <f t="shared" ref="R17:T17" si="3">SUM(R4:R15)</f>
        <v>21273526.550000001</v>
      </c>
      <c r="S17" s="4">
        <f t="shared" si="3"/>
        <v>21082978.869999997</v>
      </c>
      <c r="T17" s="4">
        <f t="shared" si="3"/>
        <v>22183714.810000002</v>
      </c>
    </row>
  </sheetData>
  <mergeCells count="5">
    <mergeCell ref="B2:E2"/>
    <mergeCell ref="G2:J2"/>
    <mergeCell ref="L2:O2"/>
    <mergeCell ref="Q2:T2"/>
    <mergeCell ref="A1:T1"/>
  </mergeCells>
  <pageMargins left="0.7" right="0.7" top="0.75" bottom="0.75" header="0.3" footer="0.3"/>
  <pageSetup scale="80" orientation="landscape" horizontalDpi="4294967295" verticalDpi="4294967295" r:id="rId1"/>
  <headerFooter>
    <oddFooter>&amp;R&amp;F
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PEBA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Smoak</dc:creator>
  <cp:lastModifiedBy>Georgia Gillens</cp:lastModifiedBy>
  <cp:lastPrinted>2019-01-23T19:52:14Z</cp:lastPrinted>
  <dcterms:created xsi:type="dcterms:W3CDTF">2019-01-17T18:26:35Z</dcterms:created>
  <dcterms:modified xsi:type="dcterms:W3CDTF">2024-01-19T18:45:12Z</dcterms:modified>
</cp:coreProperties>
</file>